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арақ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<sst xmlns="http://schemas.openxmlformats.org/spreadsheetml/2006/main" count="561" uniqueCount="255">
  <si>
    <t xml:space="preserve">Школа</t>
  </si>
  <si>
    <t xml:space="preserve">МБОУ Боровская СОШ Калевальский р-он</t>
  </si>
  <si>
    <t xml:space="preserve">Утвердил:</t>
  </si>
  <si>
    <t xml:space="preserve">должность</t>
  </si>
  <si>
    <t xml:space="preserve">директор</t>
  </si>
  <si>
    <t xml:space="preserve">Типовое примерное меню приготавливаемых блюд</t>
  </si>
  <si>
    <t xml:space="preserve">фамилия</t>
  </si>
  <si>
    <t xml:space="preserve">Семёнова Н.С. </t>
  </si>
  <si>
    <t xml:space="preserve">Возрастная категория</t>
  </si>
  <si>
    <t xml:space="preserve">7-11 лет</t>
  </si>
  <si>
    <t xml:space="preserve">дата</t>
  </si>
  <si>
    <t xml:space="preserve">день</t>
  </si>
  <si>
    <t xml:space="preserve">месяц</t>
  </si>
  <si>
    <t xml:space="preserve">год</t>
  </si>
  <si>
    <t xml:space="preserve">Неделя</t>
  </si>
  <si>
    <t xml:space="preserve">День недели</t>
  </si>
  <si>
    <t xml:space="preserve">Прием пищи</t>
  </si>
  <si>
    <t xml:space="preserve">Раздел меню</t>
  </si>
  <si>
    <t xml:space="preserve">Блюда</t>
  </si>
  <si>
    <t xml:space="preserve">Вес блюда, г</t>
  </si>
  <si>
    <t xml:space="preserve">Белки</t>
  </si>
  <si>
    <t xml:space="preserve">Жиры</t>
  </si>
  <si>
    <t xml:space="preserve">Углеводы</t>
  </si>
  <si>
    <t xml:space="preserve">Калорийность</t>
  </si>
  <si>
    <t xml:space="preserve">№ рецептуры</t>
  </si>
  <si>
    <t xml:space="preserve">Цена</t>
  </si>
  <si>
    <t xml:space="preserve">Завтрак</t>
  </si>
  <si>
    <t xml:space="preserve">гор.блюдо</t>
  </si>
  <si>
    <t xml:space="preserve">Запеканка творожная со сгущ.молоком</t>
  </si>
  <si>
    <t xml:space="preserve">54-1т-2020</t>
  </si>
  <si>
    <t xml:space="preserve">121=71</t>
  </si>
  <si>
    <t xml:space="preserve">гор.напиток</t>
  </si>
  <si>
    <t xml:space="preserve">Чай с лимоном</t>
  </si>
  <si>
    <t xml:space="preserve">54-2ги-2020</t>
  </si>
  <si>
    <t xml:space="preserve">6=84</t>
  </si>
  <si>
    <t xml:space="preserve">фрукты</t>
  </si>
  <si>
    <t xml:space="preserve">яблоко</t>
  </si>
  <si>
    <t xml:space="preserve">пром.</t>
  </si>
  <si>
    <t xml:space="preserve">21=42</t>
  </si>
  <si>
    <t xml:space="preserve">итого</t>
  </si>
  <si>
    <t xml:space="preserve">149=97</t>
  </si>
  <si>
    <t xml:space="preserve">Обед</t>
  </si>
  <si>
    <t xml:space="preserve">1 блюдо</t>
  </si>
  <si>
    <t xml:space="preserve">Суп вермешелевый с курой</t>
  </si>
  <si>
    <t xml:space="preserve">54-7с</t>
  </si>
  <si>
    <t xml:space="preserve">27=25</t>
  </si>
  <si>
    <t xml:space="preserve">2 блюдо</t>
  </si>
  <si>
    <t xml:space="preserve">гуляш с куры с соусом</t>
  </si>
  <si>
    <t xml:space="preserve">54-16м</t>
  </si>
  <si>
    <t xml:space="preserve">51=00</t>
  </si>
  <si>
    <t xml:space="preserve">гарнир</t>
  </si>
  <si>
    <t xml:space="preserve">Рис отварной</t>
  </si>
  <si>
    <t xml:space="preserve">54-6г</t>
  </si>
  <si>
    <t xml:space="preserve">7=72</t>
  </si>
  <si>
    <t xml:space="preserve">Компот из сух.фр.</t>
  </si>
  <si>
    <t xml:space="preserve">54-1хн</t>
  </si>
  <si>
    <t xml:space="preserve">5=40</t>
  </si>
  <si>
    <t xml:space="preserve">хлеб черн.</t>
  </si>
  <si>
    <t xml:space="preserve">Хлеб ст.</t>
  </si>
  <si>
    <t xml:space="preserve">4=65</t>
  </si>
  <si>
    <t xml:space="preserve">пром</t>
  </si>
  <si>
    <t xml:space="preserve">117=44</t>
  </si>
  <si>
    <t xml:space="preserve">Итого за день:</t>
  </si>
  <si>
    <t xml:space="preserve">267=41</t>
  </si>
  <si>
    <t xml:space="preserve">Каша молочная(пшённая)</t>
  </si>
  <si>
    <t xml:space="preserve">54-7к</t>
  </si>
  <si>
    <t xml:space="preserve">11=01</t>
  </si>
  <si>
    <t xml:space="preserve">хлеб бел.</t>
  </si>
  <si>
    <t xml:space="preserve">Хлеб в ассортименте</t>
  </si>
  <si>
    <t xml:space="preserve">3=84</t>
  </si>
  <si>
    <t xml:space="preserve">Яблоко</t>
  </si>
  <si>
    <t xml:space="preserve">масло</t>
  </si>
  <si>
    <t xml:space="preserve">53-19з</t>
  </si>
  <si>
    <t xml:space="preserve">11=31</t>
  </si>
  <si>
    <t xml:space="preserve">сыр</t>
  </si>
  <si>
    <t xml:space="preserve">54-1з-2020</t>
  </si>
  <si>
    <t xml:space="preserve">12=81</t>
  </si>
  <si>
    <t xml:space="preserve">67=23</t>
  </si>
  <si>
    <t xml:space="preserve">закуска</t>
  </si>
  <si>
    <t xml:space="preserve">Салат из свежей капусты </t>
  </si>
  <si>
    <t xml:space="preserve">54-8з</t>
  </si>
  <si>
    <t xml:space="preserve">22=92</t>
  </si>
  <si>
    <t xml:space="preserve">Рассольник с курой со сметаной</t>
  </si>
  <si>
    <t xml:space="preserve">54-15с</t>
  </si>
  <si>
    <t xml:space="preserve">52=88</t>
  </si>
  <si>
    <t xml:space="preserve">Картофельная запеканка с мясом</t>
  </si>
  <si>
    <t xml:space="preserve">54-17м</t>
  </si>
  <si>
    <t xml:space="preserve">82=23</t>
  </si>
  <si>
    <t xml:space="preserve">Апельсин</t>
  </si>
  <si>
    <t xml:space="preserve">34=50</t>
  </si>
  <si>
    <t xml:space="preserve">Хлеб ст</t>
  </si>
  <si>
    <t xml:space="preserve">204=02</t>
  </si>
  <si>
    <t xml:space="preserve">271=25</t>
  </si>
  <si>
    <t xml:space="preserve">Макароны отварные, котлета куриная</t>
  </si>
  <si>
    <t xml:space="preserve">54-1г</t>
  </si>
  <si>
    <t xml:space="preserve">49=32</t>
  </si>
  <si>
    <t xml:space="preserve">Какао</t>
  </si>
  <si>
    <t xml:space="preserve">54-21ги</t>
  </si>
  <si>
    <t xml:space="preserve">10=35</t>
  </si>
  <si>
    <t xml:space="preserve">хлеб</t>
  </si>
  <si>
    <t xml:space="preserve">Хлеб в ас.</t>
  </si>
  <si>
    <t xml:space="preserve">Масло</t>
  </si>
  <si>
    <t xml:space="preserve">113=97</t>
  </si>
  <si>
    <t xml:space="preserve">салат со свеклы</t>
  </si>
  <si>
    <t xml:space="preserve">1блюдо</t>
  </si>
  <si>
    <t xml:space="preserve">Суп картофельный с крупой</t>
  </si>
  <si>
    <t xml:space="preserve">54-18к</t>
  </si>
  <si>
    <t xml:space="preserve">30=24</t>
  </si>
  <si>
    <t xml:space="preserve">Котлета мясная</t>
  </si>
  <si>
    <t xml:space="preserve">54-4м</t>
  </si>
  <si>
    <t xml:space="preserve">62=70</t>
  </si>
  <si>
    <t xml:space="preserve">Картофельное пюре</t>
  </si>
  <si>
    <t xml:space="preserve">54-11г-2020</t>
  </si>
  <si>
    <t xml:space="preserve">25=63</t>
  </si>
  <si>
    <t xml:space="preserve">Чай с лимионом</t>
  </si>
  <si>
    <t xml:space="preserve">3=32</t>
  </si>
  <si>
    <t xml:space="preserve">Печенье</t>
  </si>
  <si>
    <t xml:space="preserve">7=65</t>
  </si>
  <si>
    <t xml:space="preserve">фрукт</t>
  </si>
  <si>
    <t xml:space="preserve">Банан</t>
  </si>
  <si>
    <t xml:space="preserve">34=92</t>
  </si>
  <si>
    <t xml:space="preserve">192=03</t>
  </si>
  <si>
    <t xml:space="preserve">306=00</t>
  </si>
  <si>
    <t xml:space="preserve">Омлет с маслом </t>
  </si>
  <si>
    <t xml:space="preserve">54-10</t>
  </si>
  <si>
    <t xml:space="preserve">21=25</t>
  </si>
  <si>
    <t xml:space="preserve">Сосиска отварная</t>
  </si>
  <si>
    <t xml:space="preserve">19=38</t>
  </si>
  <si>
    <t xml:space="preserve">87=55</t>
  </si>
  <si>
    <t xml:space="preserve">Свекольник с мясом со сметаной</t>
  </si>
  <si>
    <t xml:space="preserve">54-18с</t>
  </si>
  <si>
    <t xml:space="preserve">47=15</t>
  </si>
  <si>
    <t xml:space="preserve">куриные биточки</t>
  </si>
  <si>
    <t xml:space="preserve">31=15</t>
  </si>
  <si>
    <t xml:space="preserve">Греча отварная</t>
  </si>
  <si>
    <t xml:space="preserve">54-4г</t>
  </si>
  <si>
    <t xml:space="preserve">9=86</t>
  </si>
  <si>
    <t xml:space="preserve">Компот с/х</t>
  </si>
  <si>
    <t xml:space="preserve">118=82</t>
  </si>
  <si>
    <t xml:space="preserve">206=37</t>
  </si>
  <si>
    <t xml:space="preserve">Каша молочная ячневая</t>
  </si>
  <si>
    <t xml:space="preserve">54-17к</t>
  </si>
  <si>
    <t xml:space="preserve">14=69</t>
  </si>
  <si>
    <t xml:space="preserve">Хлеб в ассортименте </t>
  </si>
  <si>
    <t xml:space="preserve">4=80</t>
  </si>
  <si>
    <t xml:space="preserve">Сыр</t>
  </si>
  <si>
    <t xml:space="preserve">йогурт</t>
  </si>
  <si>
    <t xml:space="preserve">40=00</t>
  </si>
  <si>
    <t xml:space="preserve">100=56</t>
  </si>
  <si>
    <t xml:space="preserve">Суп крестьянский с курой (рис)</t>
  </si>
  <si>
    <t xml:space="preserve">54-11с</t>
  </si>
  <si>
    <t xml:space="preserve">27=43</t>
  </si>
  <si>
    <t xml:space="preserve">Оладьи печёночные</t>
  </si>
  <si>
    <t xml:space="preserve">54-31м</t>
  </si>
  <si>
    <t xml:space="preserve">45=94</t>
  </si>
  <si>
    <t xml:space="preserve">Макароны отварные</t>
  </si>
  <si>
    <t xml:space="preserve">5=12</t>
  </si>
  <si>
    <t xml:space="preserve">6=96</t>
  </si>
  <si>
    <t xml:space="preserve">7=98</t>
  </si>
  <si>
    <t xml:space="preserve">фрукт </t>
  </si>
  <si>
    <t xml:space="preserve">121=69</t>
  </si>
  <si>
    <t xml:space="preserve">222=25</t>
  </si>
  <si>
    <t xml:space="preserve">54-6г-2020</t>
  </si>
  <si>
    <t xml:space="preserve">23=00</t>
  </si>
  <si>
    <t xml:space="preserve">гуляш мясной</t>
  </si>
  <si>
    <t xml:space="preserve">29=00</t>
  </si>
  <si>
    <t xml:space="preserve">Кофейный напиток</t>
  </si>
  <si>
    <t xml:space="preserve">54-23гм-2020</t>
  </si>
  <si>
    <t xml:space="preserve">10=65</t>
  </si>
  <si>
    <t xml:space="preserve">Хлеб стол</t>
  </si>
  <si>
    <t xml:space="preserve">74=41</t>
  </si>
  <si>
    <t xml:space="preserve">Салат из свежей капусты</t>
  </si>
  <si>
    <t xml:space="preserve">19=63</t>
  </si>
  <si>
    <t xml:space="preserve">Суп гороховый с курой</t>
  </si>
  <si>
    <t xml:space="preserve">54-8с-2020</t>
  </si>
  <si>
    <t xml:space="preserve">18=21</t>
  </si>
  <si>
    <t xml:space="preserve">Рыбная котлета</t>
  </si>
  <si>
    <t xml:space="preserve">54-14р-2020</t>
  </si>
  <si>
    <t xml:space="preserve">42=70</t>
  </si>
  <si>
    <t xml:space="preserve">45=00</t>
  </si>
  <si>
    <t xml:space="preserve">гор. Напиток</t>
  </si>
  <si>
    <t xml:space="preserve"> Хлеб стол</t>
  </si>
  <si>
    <t xml:space="preserve">печенье </t>
  </si>
  <si>
    <t xml:space="preserve">140=62</t>
  </si>
  <si>
    <t xml:space="preserve">215=03</t>
  </si>
  <si>
    <t xml:space="preserve">оладьи со сгущённым молоком</t>
  </si>
  <si>
    <t xml:space="preserve">28=18</t>
  </si>
  <si>
    <t xml:space="preserve">кофейный напиток</t>
  </si>
  <si>
    <t xml:space="preserve">бананы</t>
  </si>
  <si>
    <t xml:space="preserve">73=75</t>
  </si>
  <si>
    <t xml:space="preserve">салат солёный огурец</t>
  </si>
  <si>
    <t xml:space="preserve">54-11 3 2020</t>
  </si>
  <si>
    <t xml:space="preserve">8=40</t>
  </si>
  <si>
    <t xml:space="preserve">Суп рисовый на курином бульоне</t>
  </si>
  <si>
    <t xml:space="preserve">54-1с</t>
  </si>
  <si>
    <t xml:space="preserve">19=91</t>
  </si>
  <si>
    <t xml:space="preserve">Жаркое с мясом</t>
  </si>
  <si>
    <t xml:space="preserve">54-23м 2020</t>
  </si>
  <si>
    <t xml:space="preserve">96=10</t>
  </si>
  <si>
    <t xml:space="preserve">54-5лн2020</t>
  </si>
  <si>
    <t xml:space="preserve">5=03</t>
  </si>
  <si>
    <t xml:space="preserve">154=18</t>
  </si>
  <si>
    <t xml:space="preserve">227=93</t>
  </si>
  <si>
    <t xml:space="preserve">Каша гекулесовая молочная</t>
  </si>
  <si>
    <t xml:space="preserve">54-9к-2020</t>
  </si>
  <si>
    <t xml:space="preserve">25=44</t>
  </si>
  <si>
    <t xml:space="preserve">54-гм-2020</t>
  </si>
  <si>
    <t xml:space="preserve">8=75</t>
  </si>
  <si>
    <t xml:space="preserve">Хлеб в ас</t>
  </si>
  <si>
    <t xml:space="preserve">Фрукты(яблоко)</t>
  </si>
  <si>
    <t xml:space="preserve">10=80</t>
  </si>
  <si>
    <t xml:space="preserve">73=37</t>
  </si>
  <si>
    <t xml:space="preserve">Борщ с мясом и со сметаной</t>
  </si>
  <si>
    <t xml:space="preserve">54-14с</t>
  </si>
  <si>
    <t xml:space="preserve">42=98</t>
  </si>
  <si>
    <t xml:space="preserve">72=70</t>
  </si>
  <si>
    <t xml:space="preserve">Макароны  отварные</t>
  </si>
  <si>
    <t xml:space="preserve">15=80</t>
  </si>
  <si>
    <t xml:space="preserve">апельсин</t>
  </si>
  <si>
    <t xml:space="preserve">хлеб </t>
  </si>
  <si>
    <t xml:space="preserve">хлеб стол.</t>
  </si>
  <si>
    <t xml:space="preserve">54-3соус</t>
  </si>
  <si>
    <t xml:space="preserve">176=26</t>
  </si>
  <si>
    <t xml:space="preserve">249=63</t>
  </si>
  <si>
    <t xml:space="preserve">59=95</t>
  </si>
  <si>
    <t xml:space="preserve">суп картофельный с овсяной крупой</t>
  </si>
  <si>
    <t xml:space="preserve">62=98</t>
  </si>
  <si>
    <t xml:space="preserve">тефтели</t>
  </si>
  <si>
    <t xml:space="preserve">56=32</t>
  </si>
  <si>
    <t xml:space="preserve">Рис</t>
  </si>
  <si>
    <t xml:space="preserve">10=11</t>
  </si>
  <si>
    <t xml:space="preserve">соус</t>
  </si>
  <si>
    <t xml:space="preserve">3=05</t>
  </si>
  <si>
    <t xml:space="preserve">164=16</t>
  </si>
  <si>
    <t xml:space="preserve">224=11</t>
  </si>
  <si>
    <t xml:space="preserve">31=78</t>
  </si>
  <si>
    <t xml:space="preserve">гор блюдо</t>
  </si>
  <si>
    <t xml:space="preserve">куриная котлета</t>
  </si>
  <si>
    <t xml:space="preserve">54-1д</t>
  </si>
  <si>
    <t xml:space="preserve">33=30</t>
  </si>
  <si>
    <t xml:space="preserve">Соус</t>
  </si>
  <si>
    <t xml:space="preserve">5=31</t>
  </si>
  <si>
    <t xml:space="preserve">23=10</t>
  </si>
  <si>
    <t xml:space="preserve">чай с лимоном</t>
  </si>
  <si>
    <t xml:space="preserve">104=66</t>
  </si>
  <si>
    <t xml:space="preserve">Щи со свежей капусты со сметаной</t>
  </si>
  <si>
    <t xml:space="preserve">29=91</t>
  </si>
  <si>
    <t xml:space="preserve">Котлета рыбная</t>
  </si>
  <si>
    <t xml:space="preserve">54-8м</t>
  </si>
  <si>
    <t xml:space="preserve">компот из яблок</t>
  </si>
  <si>
    <t xml:space="preserve">хлеб пшеничный</t>
  </si>
  <si>
    <t xml:space="preserve">3=64</t>
  </si>
  <si>
    <t xml:space="preserve">122=79</t>
  </si>
  <si>
    <t xml:space="preserve">227=45</t>
  </si>
  <si>
    <t xml:space="preserve">Среднее значение за период: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</si>
</sst>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0.00_ "/>
    <numFmt numFmtId="167" formatCode="0.0"/>
    <numFmt numFmtId="168" formatCode="0.00"/>
    <numFmt numFmtId="169" formatCode="mmm/yy"/>
    <numFmt numFmtId="170" formatCode="0.0_ "/>
  </numFmts>
  <fonts count="13">
    <font>
      <sz val="11"/>
      <color theme="1"/>
      <name val="Calibri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0"/>
      <charset val="204"/>
    </font>
    <font>
      <b val="true"/>
      <sz val="14"/>
      <color theme="1"/>
      <name val="Arial"/>
      <family val="0"/>
      <charset val="204"/>
    </font>
    <font>
      <sz val="10"/>
      <color theme="1"/>
      <name val="Arial"/>
      <family val="0"/>
      <charset val="204"/>
    </font>
    <font>
      <sz val="10"/>
      <color theme="1"/>
      <name val="Arial"/>
      <family val="0"/>
      <charset val="204"/>
    </font>
    <font>
      <i val="true"/>
      <sz val="8"/>
      <color theme="1"/>
      <name val="Arial"/>
      <family val="0"/>
      <charset val="204"/>
    </font>
    <font>
      <b val="true"/>
      <sz val="8"/>
      <color theme="1"/>
      <name val="Arial"/>
      <family val="0"/>
      <charset val="204"/>
    </font>
    <font>
      <b val="true"/>
      <sz val="8"/>
      <color theme="1"/>
      <name val="Arial"/>
      <family val="0"/>
      <charset val="204"/>
    </font>
    <font>
      <i val="true"/>
      <sz val="11"/>
      <color theme="1"/>
      <name val="Calibri"/>
      <family val="0"/>
      <charset val="204"/>
    </font>
    <font>
      <b val="true"/>
      <sz val="10"/>
      <color theme="1"/>
      <name val="Arial"/>
      <family val="0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"/>
        <bgColor rgb="FFEEEEEE"/>
      </patternFill>
    </fill>
    <fill>
      <patternFill patternType="solid">
        <fgColor theme="0" tint="-0.15"/>
        <bgColor rgb="FFEEEEEE"/>
      </patternFill>
    </fill>
    <fill>
      <patternFill patternType="solid">
        <fgColor rgb="FFEEEEEE"/>
        <bgColor rgb="FFFFF2CC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6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4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3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3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18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3" borderId="18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0" borderId="2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4" fillId="2" borderId="14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9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2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7" fontId="0" fillId="2" borderId="21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2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70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70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4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70" fontId="4" fillId="4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4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4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70" fontId="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4" fillId="2" borderId="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2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pane xSplit="0" ySplit="5" topLeftCell="A108" activePane="bottomLeft" state="frozen"/>
      <selection pane="topLeft" activeCell="B1" activeCellId="0" sqref="B1"/>
      <selection pane="bottomLeft" activeCell="G122" activeCellId="0" sqref="G122"/>
    </sheetView>
  </sheetViews>
  <sheetFormatPr defaultColWidth="11.53515625" defaultRowHeight="15" customHeight="false" zeroHeight="false" outlineLevelRow="0" outlineLevelCol="0"/>
  <cols>
    <col collapsed="false" customWidth="true" hidden="false" outlineLevel="0" max="1" min="1" style="1" width="4.71"/>
    <col collapsed="false" customWidth="true" hidden="false" outlineLevel="0" max="2" min="2" style="1" width="5.29"/>
    <col collapsed="false" customWidth="true" hidden="false" outlineLevel="0" max="3" min="3" style="2" width="9.14"/>
    <col collapsed="false" customWidth="false" hidden="false" outlineLevel="0" max="4" min="4" style="2" width="11.57"/>
    <col collapsed="false" customWidth="true" hidden="false" outlineLevel="0" max="5" min="5" style="1" width="52.57"/>
    <col collapsed="false" customWidth="true" hidden="false" outlineLevel="0" max="6" min="6" style="1" width="9.29"/>
    <col collapsed="false" customWidth="true" hidden="false" outlineLevel="0" max="7" min="7" style="1" width="10"/>
    <col collapsed="false" customWidth="true" hidden="false" outlineLevel="0" max="8" min="8" style="1" width="7.57"/>
    <col collapsed="false" customWidth="true" hidden="false" outlineLevel="0" max="9" min="9" style="1" width="6.85"/>
    <col collapsed="false" customWidth="true" hidden="false" outlineLevel="0" max="10" min="10" style="1" width="8.15"/>
    <col collapsed="false" customWidth="true" hidden="false" outlineLevel="0" max="11" min="11" style="1" width="10"/>
    <col collapsed="false" customWidth="true" hidden="false" outlineLevel="0" max="12" min="12" style="1" width="9.14"/>
  </cols>
  <sheetData>
    <row r="1" customFormat="false" ht="12.75" hidden="false" customHeight="true" outlineLevel="0" collapsed="false">
      <c r="A1" s="2" t="s">
        <v>0</v>
      </c>
      <c r="C1" s="3" t="s">
        <v>1</v>
      </c>
      <c r="D1" s="3"/>
      <c r="E1" s="3"/>
      <c r="F1" s="4" t="s">
        <v>2</v>
      </c>
      <c r="G1" s="1" t="s">
        <v>3</v>
      </c>
      <c r="H1" s="5" t="s">
        <v>4</v>
      </c>
      <c r="I1" s="5"/>
      <c r="J1" s="5"/>
      <c r="K1" s="5"/>
    </row>
    <row r="2" customFormat="false" ht="17.35" hidden="false" customHeight="true" outlineLevel="0" collapsed="false">
      <c r="A2" s="6" t="s">
        <v>5</v>
      </c>
      <c r="C2" s="1"/>
      <c r="G2" s="1" t="s">
        <v>6</v>
      </c>
      <c r="H2" s="5" t="s">
        <v>7</v>
      </c>
      <c r="I2" s="5"/>
      <c r="J2" s="5"/>
      <c r="K2" s="5"/>
    </row>
    <row r="3" customFormat="false" ht="17.25" hidden="false" customHeight="true" outlineLevel="0" collapsed="false">
      <c r="A3" s="7" t="s">
        <v>8</v>
      </c>
      <c r="C3" s="1"/>
      <c r="D3" s="8"/>
      <c r="E3" s="9" t="s">
        <v>9</v>
      </c>
      <c r="G3" s="1" t="s">
        <v>10</v>
      </c>
      <c r="H3" s="10" t="n">
        <v>1</v>
      </c>
      <c r="I3" s="10" t="n">
        <v>9</v>
      </c>
      <c r="J3" s="11" t="n">
        <v>2026</v>
      </c>
      <c r="K3" s="12"/>
    </row>
    <row r="4" customFormat="false" ht="12.8" hidden="false" customHeight="false" outlineLevel="0" collapsed="false">
      <c r="C4" s="1"/>
      <c r="D4" s="7"/>
      <c r="H4" s="13" t="s">
        <v>11</v>
      </c>
      <c r="I4" s="13" t="s">
        <v>12</v>
      </c>
      <c r="J4" s="13" t="s">
        <v>13</v>
      </c>
    </row>
    <row r="5" customFormat="false" ht="28.35" hidden="false" customHeight="false" outlineLevel="0" collapsed="false">
      <c r="A5" s="14" t="s">
        <v>14</v>
      </c>
      <c r="B5" s="15" t="s">
        <v>15</v>
      </c>
      <c r="C5" s="16" t="s">
        <v>16</v>
      </c>
      <c r="D5" s="16" t="s">
        <v>17</v>
      </c>
      <c r="E5" s="16" t="s">
        <v>18</v>
      </c>
      <c r="F5" s="16" t="s">
        <v>19</v>
      </c>
      <c r="G5" s="16" t="s">
        <v>20</v>
      </c>
      <c r="H5" s="16" t="s">
        <v>21</v>
      </c>
      <c r="I5" s="16" t="s">
        <v>22</v>
      </c>
      <c r="J5" s="16" t="s">
        <v>23</v>
      </c>
      <c r="K5" s="17" t="s">
        <v>24</v>
      </c>
      <c r="L5" s="16" t="s">
        <v>25</v>
      </c>
    </row>
    <row r="6" customFormat="false" ht="13.8" hidden="false" customHeight="false" outlineLevel="0" collapsed="false">
      <c r="A6" s="18" t="n">
        <v>1</v>
      </c>
      <c r="B6" s="19" t="n">
        <v>1</v>
      </c>
      <c r="C6" s="20" t="s">
        <v>26</v>
      </c>
      <c r="D6" s="21" t="s">
        <v>27</v>
      </c>
      <c r="E6" s="22" t="s">
        <v>28</v>
      </c>
      <c r="F6" s="23" t="n">
        <v>220</v>
      </c>
      <c r="G6" s="24" t="n">
        <v>32.3</v>
      </c>
      <c r="H6" s="23" t="n">
        <v>21.6</v>
      </c>
      <c r="I6" s="23" t="n">
        <v>25.8</v>
      </c>
      <c r="J6" s="23" t="n">
        <v>269.7</v>
      </c>
      <c r="K6" s="25" t="s">
        <v>29</v>
      </c>
      <c r="L6" s="23" t="s">
        <v>30</v>
      </c>
    </row>
    <row r="7" customFormat="false" ht="23.85" hidden="false" customHeight="false" outlineLevel="0" collapsed="false">
      <c r="A7" s="26"/>
      <c r="B7" s="27"/>
      <c r="C7" s="28"/>
      <c r="D7" s="29" t="s">
        <v>31</v>
      </c>
      <c r="E7" s="30" t="s">
        <v>32</v>
      </c>
      <c r="F7" s="31" t="n">
        <v>200</v>
      </c>
      <c r="G7" s="32" t="n">
        <v>0.3</v>
      </c>
      <c r="H7" s="31" t="n">
        <v>0</v>
      </c>
      <c r="I7" s="31" t="n">
        <v>6.7</v>
      </c>
      <c r="J7" s="31" t="n">
        <v>27.9</v>
      </c>
      <c r="K7" s="33" t="s">
        <v>33</v>
      </c>
      <c r="L7" s="34" t="s">
        <v>34</v>
      </c>
    </row>
    <row r="8" customFormat="false" ht="13.8" hidden="false" customHeight="false" outlineLevel="0" collapsed="false">
      <c r="A8" s="26"/>
      <c r="B8" s="27"/>
      <c r="C8" s="28"/>
      <c r="D8" s="29" t="s">
        <v>35</v>
      </c>
      <c r="E8" s="30" t="s">
        <v>36</v>
      </c>
      <c r="F8" s="31" t="n">
        <v>180</v>
      </c>
      <c r="G8" s="31" t="n">
        <v>0.73</v>
      </c>
      <c r="H8" s="31" t="n">
        <v>0.73</v>
      </c>
      <c r="I8" s="31" t="n">
        <v>17.66</v>
      </c>
      <c r="J8" s="31" t="n">
        <v>79.93</v>
      </c>
      <c r="K8" s="33" t="s">
        <v>37</v>
      </c>
      <c r="L8" s="34" t="s">
        <v>38</v>
      </c>
    </row>
    <row r="9" customFormat="false" ht="13.8" hidden="false" customHeight="false" outlineLevel="0" collapsed="false">
      <c r="A9" s="35"/>
      <c r="B9" s="36"/>
      <c r="C9" s="37"/>
      <c r="D9" s="38" t="s">
        <v>39</v>
      </c>
      <c r="E9" s="39"/>
      <c r="F9" s="40" t="n">
        <f aca="false">SUM(F6:F8)</f>
        <v>600</v>
      </c>
      <c r="G9" s="40" t="n">
        <f aca="false">SUM(G6:G8)</f>
        <v>33.33</v>
      </c>
      <c r="H9" s="40" t="n">
        <f aca="false">SUM(H6:H8)</f>
        <v>22.33</v>
      </c>
      <c r="I9" s="40" t="n">
        <f aca="false">SUM(I6:I8)</f>
        <v>50.16</v>
      </c>
      <c r="J9" s="40" t="n">
        <f aca="false">SUM(J6:J8)</f>
        <v>377.53</v>
      </c>
      <c r="K9" s="41"/>
      <c r="L9" s="40" t="s">
        <v>40</v>
      </c>
    </row>
    <row r="10" customFormat="false" ht="13.8" hidden="false" customHeight="false" outlineLevel="0" collapsed="false">
      <c r="A10" s="26" t="n">
        <v>1</v>
      </c>
      <c r="B10" s="27" t="n">
        <v>1</v>
      </c>
      <c r="C10" s="28" t="s">
        <v>41</v>
      </c>
      <c r="D10" s="29" t="s">
        <v>42</v>
      </c>
      <c r="E10" s="30" t="s">
        <v>43</v>
      </c>
      <c r="F10" s="31" t="n">
        <v>250</v>
      </c>
      <c r="G10" s="31" t="n">
        <v>6.45</v>
      </c>
      <c r="H10" s="31" t="n">
        <v>3.48</v>
      </c>
      <c r="I10" s="31" t="n">
        <v>23.13</v>
      </c>
      <c r="J10" s="31" t="n">
        <v>150</v>
      </c>
      <c r="K10" s="33" t="s">
        <v>44</v>
      </c>
      <c r="L10" s="34" t="s">
        <v>45</v>
      </c>
    </row>
    <row r="11" customFormat="false" ht="13.8" hidden="false" customHeight="false" outlineLevel="0" collapsed="false">
      <c r="A11" s="26"/>
      <c r="B11" s="27"/>
      <c r="C11" s="28"/>
      <c r="D11" s="29" t="s">
        <v>46</v>
      </c>
      <c r="E11" s="30" t="s">
        <v>47</v>
      </c>
      <c r="F11" s="34" t="n">
        <v>75</v>
      </c>
      <c r="G11" s="31" t="n">
        <v>17</v>
      </c>
      <c r="H11" s="31" t="n">
        <v>4.2</v>
      </c>
      <c r="I11" s="31" t="n">
        <v>9.4</v>
      </c>
      <c r="J11" s="31" t="n">
        <v>143.8</v>
      </c>
      <c r="K11" s="33" t="s">
        <v>48</v>
      </c>
      <c r="L11" s="34" t="s">
        <v>49</v>
      </c>
    </row>
    <row r="12" customFormat="false" ht="13.8" hidden="false" customHeight="false" outlineLevel="0" collapsed="false">
      <c r="A12" s="26"/>
      <c r="B12" s="27"/>
      <c r="C12" s="28"/>
      <c r="D12" s="29" t="s">
        <v>50</v>
      </c>
      <c r="E12" s="30" t="s">
        <v>51</v>
      </c>
      <c r="F12" s="31" t="n">
        <v>150</v>
      </c>
      <c r="G12" s="31" t="n">
        <v>3.7</v>
      </c>
      <c r="H12" s="31" t="n">
        <v>4.8</v>
      </c>
      <c r="I12" s="31" t="n">
        <v>36.5</v>
      </c>
      <c r="J12" s="31" t="n">
        <v>203.5</v>
      </c>
      <c r="K12" s="33" t="s">
        <v>52</v>
      </c>
      <c r="L12" s="34" t="s">
        <v>53</v>
      </c>
    </row>
    <row r="13" customFormat="false" ht="13.8" hidden="false" customHeight="false" outlineLevel="0" collapsed="false">
      <c r="A13" s="26"/>
      <c r="B13" s="27"/>
      <c r="C13" s="28"/>
      <c r="D13" s="29" t="s">
        <v>31</v>
      </c>
      <c r="E13" s="30" t="s">
        <v>54</v>
      </c>
      <c r="F13" s="31" t="n">
        <v>200</v>
      </c>
      <c r="G13" s="31" t="n">
        <v>0.1</v>
      </c>
      <c r="H13" s="31" t="n">
        <v>0</v>
      </c>
      <c r="I13" s="31" t="n">
        <v>12.2</v>
      </c>
      <c r="J13" s="31" t="n">
        <v>50.2</v>
      </c>
      <c r="K13" s="33" t="s">
        <v>55</v>
      </c>
      <c r="L13" s="34" t="s">
        <v>56</v>
      </c>
    </row>
    <row r="14" customFormat="false" ht="13.8" hidden="false" customHeight="false" outlineLevel="0" collapsed="false">
      <c r="A14" s="26"/>
      <c r="B14" s="27"/>
      <c r="C14" s="28"/>
      <c r="D14" s="29" t="s">
        <v>57</v>
      </c>
      <c r="E14" s="30" t="s">
        <v>58</v>
      </c>
      <c r="F14" s="31" t="n">
        <v>40</v>
      </c>
      <c r="G14" s="31" t="n">
        <v>4</v>
      </c>
      <c r="H14" s="31" t="n">
        <v>0.8</v>
      </c>
      <c r="I14" s="31" t="n">
        <v>29.55</v>
      </c>
      <c r="J14" s="31" t="n">
        <v>102.4</v>
      </c>
      <c r="K14" s="33" t="s">
        <v>37</v>
      </c>
      <c r="L14" s="34" t="s">
        <v>59</v>
      </c>
    </row>
    <row r="15" customFormat="false" ht="13.8" hidden="false" customHeight="false" outlineLevel="0" collapsed="false">
      <c r="A15" s="26"/>
      <c r="B15" s="27"/>
      <c r="C15" s="28"/>
      <c r="D15" s="42" t="s">
        <v>35</v>
      </c>
      <c r="E15" s="30" t="s">
        <v>36</v>
      </c>
      <c r="F15" s="31" t="n">
        <v>180</v>
      </c>
      <c r="G15" s="31" t="n">
        <v>0.73</v>
      </c>
      <c r="H15" s="31" t="n">
        <v>0.73</v>
      </c>
      <c r="I15" s="31" t="n">
        <v>17.66</v>
      </c>
      <c r="J15" s="31" t="n">
        <v>79.93</v>
      </c>
      <c r="K15" s="33" t="s">
        <v>60</v>
      </c>
      <c r="L15" s="34" t="s">
        <v>38</v>
      </c>
    </row>
    <row r="16" customFormat="false" ht="13.8" hidden="false" customHeight="false" outlineLevel="0" collapsed="false">
      <c r="A16" s="35"/>
      <c r="B16" s="36"/>
      <c r="C16" s="37"/>
      <c r="D16" s="38" t="s">
        <v>39</v>
      </c>
      <c r="E16" s="39"/>
      <c r="F16" s="40" t="n">
        <f aca="false">SUM(F10:F15)</f>
        <v>895</v>
      </c>
      <c r="G16" s="40" t="n">
        <f aca="false">SUM(G10:G15)</f>
        <v>31.98</v>
      </c>
      <c r="H16" s="40" t="n">
        <f aca="false">SUM(H10:H15)</f>
        <v>14.01</v>
      </c>
      <c r="I16" s="40" t="n">
        <f aca="false">SUM(I10:I15)</f>
        <v>128.44</v>
      </c>
      <c r="J16" s="40" t="n">
        <f aca="false">SUM(J10:J15)</f>
        <v>729.83</v>
      </c>
      <c r="K16" s="41"/>
      <c r="L16" s="40" t="s">
        <v>61</v>
      </c>
    </row>
    <row r="17" customFormat="false" ht="12.75" hidden="false" customHeight="true" outlineLevel="0" collapsed="false">
      <c r="A17" s="43" t="n">
        <f aca="false">A6</f>
        <v>1</v>
      </c>
      <c r="B17" s="44" t="n">
        <f aca="false">B6</f>
        <v>1</v>
      </c>
      <c r="C17" s="45" t="s">
        <v>62</v>
      </c>
      <c r="D17" s="45"/>
      <c r="E17" s="46"/>
      <c r="F17" s="47" t="n">
        <f aca="false">F9+F16</f>
        <v>1495</v>
      </c>
      <c r="G17" s="47" t="n">
        <f aca="false">G9+G16</f>
        <v>65.31</v>
      </c>
      <c r="H17" s="47" t="n">
        <f aca="false">H9+H16</f>
        <v>36.34</v>
      </c>
      <c r="I17" s="47" t="n">
        <f aca="false">I9+I16</f>
        <v>178.6</v>
      </c>
      <c r="J17" s="47" t="n">
        <f aca="false">J9+J16</f>
        <v>1107.36</v>
      </c>
      <c r="K17" s="47"/>
      <c r="L17" s="47" t="s">
        <v>63</v>
      </c>
    </row>
    <row r="18" customFormat="false" ht="13.8" hidden="false" customHeight="false" outlineLevel="0" collapsed="false">
      <c r="A18" s="48" t="n">
        <v>1</v>
      </c>
      <c r="B18" s="27" t="n">
        <v>2</v>
      </c>
      <c r="C18" s="20" t="s">
        <v>26</v>
      </c>
      <c r="D18" s="21" t="s">
        <v>27</v>
      </c>
      <c r="E18" s="22" t="s">
        <v>64</v>
      </c>
      <c r="F18" s="23" t="n">
        <v>200</v>
      </c>
      <c r="G18" s="23" t="n">
        <v>8.5</v>
      </c>
      <c r="H18" s="24" t="n">
        <v>11.1</v>
      </c>
      <c r="I18" s="23" t="n">
        <v>38.8</v>
      </c>
      <c r="J18" s="23" t="n">
        <v>292.1</v>
      </c>
      <c r="K18" s="25" t="s">
        <v>65</v>
      </c>
      <c r="L18" s="23" t="s">
        <v>66</v>
      </c>
    </row>
    <row r="19" customFormat="false" ht="23.85" hidden="false" customHeight="false" outlineLevel="0" collapsed="false">
      <c r="A19" s="48"/>
      <c r="B19" s="27"/>
      <c r="C19" s="28"/>
      <c r="D19" s="29" t="s">
        <v>31</v>
      </c>
      <c r="E19" s="30" t="s">
        <v>32</v>
      </c>
      <c r="F19" s="31" t="n">
        <v>200</v>
      </c>
      <c r="G19" s="31" t="n">
        <v>0.3</v>
      </c>
      <c r="H19" s="31" t="n">
        <v>0</v>
      </c>
      <c r="I19" s="31" t="n">
        <v>6.7</v>
      </c>
      <c r="J19" s="31" t="n">
        <v>27.6</v>
      </c>
      <c r="K19" s="33" t="s">
        <v>33</v>
      </c>
      <c r="L19" s="34" t="s">
        <v>34</v>
      </c>
    </row>
    <row r="20" customFormat="false" ht="13.8" hidden="false" customHeight="false" outlineLevel="0" collapsed="false">
      <c r="A20" s="48"/>
      <c r="B20" s="27"/>
      <c r="C20" s="28"/>
      <c r="D20" s="29" t="s">
        <v>67</v>
      </c>
      <c r="E20" s="30" t="s">
        <v>68</v>
      </c>
      <c r="F20" s="31" t="n">
        <v>30</v>
      </c>
      <c r="G20" s="31" t="n">
        <v>2.3</v>
      </c>
      <c r="H20" s="31" t="n">
        <v>0</v>
      </c>
      <c r="I20" s="31" t="n">
        <v>11.5</v>
      </c>
      <c r="J20" s="31" t="n">
        <v>57.9</v>
      </c>
      <c r="K20" s="33" t="s">
        <v>37</v>
      </c>
      <c r="L20" s="34" t="s">
        <v>69</v>
      </c>
    </row>
    <row r="21" customFormat="false" ht="13.8" hidden="false" customHeight="false" outlineLevel="0" collapsed="false">
      <c r="A21" s="48"/>
      <c r="B21" s="27"/>
      <c r="C21" s="28"/>
      <c r="D21" s="29" t="s">
        <v>35</v>
      </c>
      <c r="E21" s="30" t="s">
        <v>70</v>
      </c>
      <c r="F21" s="31" t="n">
        <v>180</v>
      </c>
      <c r="G21" s="31" t="n">
        <v>1</v>
      </c>
      <c r="H21" s="31" t="n">
        <v>1</v>
      </c>
      <c r="I21" s="31" t="n">
        <v>18</v>
      </c>
      <c r="J21" s="31" t="n">
        <v>81</v>
      </c>
      <c r="K21" s="33" t="s">
        <v>37</v>
      </c>
      <c r="L21" s="34" t="s">
        <v>38</v>
      </c>
    </row>
    <row r="22" customFormat="false" ht="13.8" hidden="false" customHeight="false" outlineLevel="0" collapsed="false">
      <c r="A22" s="48"/>
      <c r="B22" s="27"/>
      <c r="C22" s="28"/>
      <c r="D22" s="42"/>
      <c r="E22" s="30" t="s">
        <v>71</v>
      </c>
      <c r="F22" s="31" t="n">
        <v>10</v>
      </c>
      <c r="G22" s="31" t="n">
        <v>0.1</v>
      </c>
      <c r="H22" s="31" t="n">
        <v>7.3</v>
      </c>
      <c r="I22" s="31" t="n">
        <v>0.1</v>
      </c>
      <c r="J22" s="31" t="n">
        <v>65.9</v>
      </c>
      <c r="K22" s="33" t="s">
        <v>72</v>
      </c>
      <c r="L22" s="31" t="s">
        <v>73</v>
      </c>
    </row>
    <row r="23" customFormat="false" ht="13.8" hidden="false" customHeight="false" outlineLevel="0" collapsed="false">
      <c r="A23" s="48"/>
      <c r="B23" s="27"/>
      <c r="C23" s="28"/>
      <c r="D23" s="42"/>
      <c r="E23" s="30" t="s">
        <v>74</v>
      </c>
      <c r="F23" s="31" t="n">
        <v>15</v>
      </c>
      <c r="G23" s="31" t="n">
        <v>1</v>
      </c>
      <c r="H23" s="31" t="n">
        <v>2</v>
      </c>
      <c r="I23" s="31" t="n">
        <v>0</v>
      </c>
      <c r="J23" s="31" t="n">
        <v>22</v>
      </c>
      <c r="K23" s="33" t="s">
        <v>75</v>
      </c>
      <c r="L23" s="31" t="s">
        <v>76</v>
      </c>
    </row>
    <row r="24" customFormat="false" ht="13.8" hidden="false" customHeight="false" outlineLevel="0" collapsed="false">
      <c r="A24" s="49"/>
      <c r="B24" s="36"/>
      <c r="C24" s="37"/>
      <c r="D24" s="38" t="s">
        <v>39</v>
      </c>
      <c r="E24" s="39"/>
      <c r="F24" s="40" t="n">
        <f aca="false">SUM(F18:F23)</f>
        <v>635</v>
      </c>
      <c r="G24" s="40" t="n">
        <f aca="false">SUM(G18:G23)</f>
        <v>13.2</v>
      </c>
      <c r="H24" s="40" t="n">
        <f aca="false">SUM(H18:H23)</f>
        <v>21.4</v>
      </c>
      <c r="I24" s="40" t="n">
        <f aca="false">SUM(I18:I23)</f>
        <v>75.1</v>
      </c>
      <c r="J24" s="40" t="n">
        <f aca="false">SUM(J18:J23)</f>
        <v>546.5</v>
      </c>
      <c r="K24" s="41"/>
      <c r="L24" s="40" t="s">
        <v>77</v>
      </c>
    </row>
    <row r="25" customFormat="false" ht="13.8" hidden="false" customHeight="false" outlineLevel="0" collapsed="false">
      <c r="A25" s="50" t="n">
        <f aca="false">A18</f>
        <v>1</v>
      </c>
      <c r="B25" s="50" t="n">
        <f aca="false">B18</f>
        <v>2</v>
      </c>
      <c r="C25" s="51" t="s">
        <v>41</v>
      </c>
      <c r="D25" s="29" t="s">
        <v>78</v>
      </c>
      <c r="E25" s="30" t="s">
        <v>79</v>
      </c>
      <c r="F25" s="31" t="n">
        <v>80</v>
      </c>
      <c r="G25" s="31" t="n">
        <v>1.87</v>
      </c>
      <c r="H25" s="31" t="n">
        <v>0</v>
      </c>
      <c r="I25" s="31" t="n">
        <v>8.26</v>
      </c>
      <c r="J25" s="31" t="n">
        <v>40.93</v>
      </c>
      <c r="K25" s="33" t="s">
        <v>80</v>
      </c>
      <c r="L25" s="34" t="s">
        <v>81</v>
      </c>
    </row>
    <row r="26" customFormat="false" ht="13.8" hidden="false" customHeight="false" outlineLevel="0" collapsed="false">
      <c r="A26" s="48"/>
      <c r="B26" s="27"/>
      <c r="C26" s="28"/>
      <c r="D26" s="29" t="s">
        <v>42</v>
      </c>
      <c r="E26" s="30" t="s">
        <v>82</v>
      </c>
      <c r="F26" s="31" t="n">
        <v>250</v>
      </c>
      <c r="G26" s="31" t="n">
        <v>2.45</v>
      </c>
      <c r="H26" s="31" t="n">
        <v>6.17</v>
      </c>
      <c r="I26" s="31" t="n">
        <v>19.13</v>
      </c>
      <c r="J26" s="31" t="n">
        <v>141.63</v>
      </c>
      <c r="K26" s="33" t="s">
        <v>83</v>
      </c>
      <c r="L26" s="34" t="s">
        <v>84</v>
      </c>
    </row>
    <row r="27" customFormat="false" ht="13.8" hidden="false" customHeight="false" outlineLevel="0" collapsed="false">
      <c r="A27" s="48"/>
      <c r="B27" s="27"/>
      <c r="C27" s="28"/>
      <c r="D27" s="29" t="s">
        <v>46</v>
      </c>
      <c r="E27" s="30" t="s">
        <v>85</v>
      </c>
      <c r="F27" s="31" t="n">
        <v>200</v>
      </c>
      <c r="G27" s="31" t="n">
        <v>22</v>
      </c>
      <c r="H27" s="31" t="n">
        <v>14</v>
      </c>
      <c r="I27" s="31" t="n">
        <v>21</v>
      </c>
      <c r="J27" s="31" t="n">
        <v>340</v>
      </c>
      <c r="K27" s="33" t="s">
        <v>86</v>
      </c>
      <c r="L27" s="34" t="s">
        <v>87</v>
      </c>
    </row>
    <row r="28" customFormat="false" ht="23.85" hidden="false" customHeight="false" outlineLevel="0" collapsed="false">
      <c r="A28" s="48"/>
      <c r="B28" s="27"/>
      <c r="C28" s="28"/>
      <c r="D28" s="29" t="s">
        <v>31</v>
      </c>
      <c r="E28" s="30" t="s">
        <v>32</v>
      </c>
      <c r="F28" s="31" t="n">
        <v>200</v>
      </c>
      <c r="G28" s="31" t="n">
        <v>0.3</v>
      </c>
      <c r="H28" s="31" t="n">
        <v>0</v>
      </c>
      <c r="I28" s="31" t="n">
        <v>6.7</v>
      </c>
      <c r="J28" s="31" t="n">
        <v>27.6</v>
      </c>
      <c r="K28" s="33" t="s">
        <v>33</v>
      </c>
      <c r="L28" s="34" t="s">
        <v>34</v>
      </c>
    </row>
    <row r="29" customFormat="false" ht="13.8" hidden="false" customHeight="false" outlineLevel="0" collapsed="false">
      <c r="A29" s="48"/>
      <c r="B29" s="27"/>
      <c r="C29" s="28"/>
      <c r="D29" s="29" t="s">
        <v>35</v>
      </c>
      <c r="E29" s="30" t="s">
        <v>88</v>
      </c>
      <c r="F29" s="31" t="n">
        <v>150</v>
      </c>
      <c r="G29" s="31" t="n">
        <v>1.35</v>
      </c>
      <c r="H29" s="31" t="n">
        <v>0.3</v>
      </c>
      <c r="I29" s="31" t="n">
        <v>12.15</v>
      </c>
      <c r="J29" s="31" t="n">
        <v>64.5</v>
      </c>
      <c r="K29" s="33" t="s">
        <v>60</v>
      </c>
      <c r="L29" s="34" t="s">
        <v>89</v>
      </c>
    </row>
    <row r="30" customFormat="false" ht="13.8" hidden="false" customHeight="false" outlineLevel="0" collapsed="false">
      <c r="A30" s="48"/>
      <c r="B30" s="27"/>
      <c r="C30" s="28"/>
      <c r="D30" s="42" t="s">
        <v>57</v>
      </c>
      <c r="E30" s="30" t="s">
        <v>90</v>
      </c>
      <c r="F30" s="31" t="n">
        <v>40</v>
      </c>
      <c r="G30" s="31" t="n">
        <v>4</v>
      </c>
      <c r="H30" s="31" t="n">
        <v>2</v>
      </c>
      <c r="I30" s="31" t="n">
        <v>20</v>
      </c>
      <c r="J30" s="31" t="n">
        <v>106</v>
      </c>
      <c r="K30" s="33" t="s">
        <v>37</v>
      </c>
      <c r="L30" s="34" t="s">
        <v>59</v>
      </c>
    </row>
    <row r="31" customFormat="false" ht="13.8" hidden="false" customHeight="false" outlineLevel="0" collapsed="false">
      <c r="A31" s="49"/>
      <c r="B31" s="36"/>
      <c r="C31" s="37"/>
      <c r="D31" s="38" t="s">
        <v>39</v>
      </c>
      <c r="E31" s="39"/>
      <c r="F31" s="40" t="n">
        <f aca="false">SUM(F25:F30)</f>
        <v>920</v>
      </c>
      <c r="G31" s="40" t="n">
        <f aca="false">SUM(G25:G30)</f>
        <v>31.97</v>
      </c>
      <c r="H31" s="40" t="n">
        <f aca="false">SUM(H25:H30)</f>
        <v>22.47</v>
      </c>
      <c r="I31" s="40" t="n">
        <f aca="false">SUM(I25:I30)</f>
        <v>87.24</v>
      </c>
      <c r="J31" s="40" t="n">
        <f aca="false">SUM(J25:J30)</f>
        <v>720.66</v>
      </c>
      <c r="K31" s="41"/>
      <c r="L31" s="40" t="s">
        <v>91</v>
      </c>
    </row>
    <row r="32" customFormat="false" ht="15.75" hidden="false" customHeight="true" outlineLevel="0" collapsed="false">
      <c r="A32" s="52" t="n">
        <f aca="false">A18</f>
        <v>1</v>
      </c>
      <c r="B32" s="52" t="n">
        <f aca="false">B18</f>
        <v>2</v>
      </c>
      <c r="C32" s="45" t="s">
        <v>62</v>
      </c>
      <c r="D32" s="45"/>
      <c r="E32" s="46"/>
      <c r="F32" s="47" t="n">
        <f aca="false">F24+F31</f>
        <v>1555</v>
      </c>
      <c r="G32" s="47" t="n">
        <f aca="false">G24+G31</f>
        <v>45.17</v>
      </c>
      <c r="H32" s="47" t="n">
        <f aca="false">H24+H31</f>
        <v>43.87</v>
      </c>
      <c r="I32" s="47" t="n">
        <f aca="false">I24+I31</f>
        <v>162.34</v>
      </c>
      <c r="J32" s="47" t="n">
        <f aca="false">J24+J31</f>
        <v>1267.16</v>
      </c>
      <c r="K32" s="47"/>
      <c r="L32" s="47" t="s">
        <v>92</v>
      </c>
    </row>
    <row r="33" customFormat="false" ht="13.8" hidden="false" customHeight="false" outlineLevel="0" collapsed="false">
      <c r="A33" s="18" t="n">
        <v>1</v>
      </c>
      <c r="B33" s="19" t="n">
        <v>3</v>
      </c>
      <c r="C33" s="20" t="s">
        <v>26</v>
      </c>
      <c r="D33" s="21" t="s">
        <v>27</v>
      </c>
      <c r="E33" s="22" t="s">
        <v>93</v>
      </c>
      <c r="F33" s="23" t="n">
        <v>250</v>
      </c>
      <c r="G33" s="23" t="n">
        <v>20</v>
      </c>
      <c r="H33" s="23" t="n">
        <v>22</v>
      </c>
      <c r="I33" s="53" t="n">
        <v>35</v>
      </c>
      <c r="J33" s="23" t="n">
        <v>362</v>
      </c>
      <c r="K33" s="25" t="s">
        <v>94</v>
      </c>
      <c r="L33" s="23" t="s">
        <v>95</v>
      </c>
    </row>
    <row r="34" customFormat="false" ht="13.8" hidden="false" customHeight="false" outlineLevel="0" collapsed="false">
      <c r="A34" s="26"/>
      <c r="B34" s="27"/>
      <c r="C34" s="28"/>
      <c r="D34" s="29" t="s">
        <v>31</v>
      </c>
      <c r="E34" s="30" t="s">
        <v>96</v>
      </c>
      <c r="F34" s="31" t="n">
        <v>200</v>
      </c>
      <c r="G34" s="31" t="n">
        <v>4.1</v>
      </c>
      <c r="H34" s="31" t="n">
        <v>6</v>
      </c>
      <c r="I34" s="54" t="n">
        <v>12.6</v>
      </c>
      <c r="J34" s="34" t="n">
        <v>158.6</v>
      </c>
      <c r="K34" s="33" t="s">
        <v>97</v>
      </c>
      <c r="L34" s="34" t="s">
        <v>98</v>
      </c>
    </row>
    <row r="35" customFormat="false" ht="13.8" hidden="false" customHeight="false" outlineLevel="0" collapsed="false">
      <c r="A35" s="26"/>
      <c r="B35" s="27"/>
      <c r="C35" s="28"/>
      <c r="D35" s="29" t="s">
        <v>99</v>
      </c>
      <c r="E35" s="30" t="s">
        <v>90</v>
      </c>
      <c r="F35" s="31" t="n">
        <v>40</v>
      </c>
      <c r="G35" s="31" t="n">
        <v>2.8</v>
      </c>
      <c r="H35" s="31" t="n">
        <v>0.5</v>
      </c>
      <c r="I35" s="54" t="n">
        <v>18.4</v>
      </c>
      <c r="J35" s="31" t="n">
        <v>84</v>
      </c>
      <c r="K35" s="33" t="s">
        <v>37</v>
      </c>
      <c r="L35" s="34" t="s">
        <v>59</v>
      </c>
    </row>
    <row r="36" customFormat="false" ht="13.8" hidden="false" customHeight="false" outlineLevel="0" collapsed="false">
      <c r="A36" s="26"/>
      <c r="B36" s="27"/>
      <c r="C36" s="28"/>
      <c r="D36" s="29" t="s">
        <v>35</v>
      </c>
      <c r="E36" s="30" t="s">
        <v>88</v>
      </c>
      <c r="F36" s="31" t="n">
        <v>150</v>
      </c>
      <c r="G36" s="34" t="n">
        <v>1.35</v>
      </c>
      <c r="H36" s="31" t="n">
        <v>0.3</v>
      </c>
      <c r="I36" s="55" t="n">
        <v>12.15</v>
      </c>
      <c r="J36" s="31" t="n">
        <v>64.5</v>
      </c>
      <c r="K36" s="33" t="s">
        <v>37</v>
      </c>
      <c r="L36" s="34" t="s">
        <v>89</v>
      </c>
    </row>
    <row r="37" customFormat="false" ht="13.8" hidden="false" customHeight="false" outlineLevel="0" collapsed="false">
      <c r="A37" s="26"/>
      <c r="B37" s="27"/>
      <c r="C37" s="28"/>
      <c r="D37" s="42" t="s">
        <v>99</v>
      </c>
      <c r="E37" s="30" t="s">
        <v>100</v>
      </c>
      <c r="F37" s="31" t="n">
        <v>30</v>
      </c>
      <c r="G37" s="31" t="n">
        <v>2</v>
      </c>
      <c r="H37" s="31" t="n">
        <v>0</v>
      </c>
      <c r="I37" s="31" t="n">
        <v>15</v>
      </c>
      <c r="J37" s="31" t="n">
        <v>70</v>
      </c>
      <c r="K37" s="33" t="s">
        <v>37</v>
      </c>
      <c r="L37" s="34" t="s">
        <v>69</v>
      </c>
    </row>
    <row r="38" customFormat="false" ht="13.8" hidden="false" customHeight="false" outlineLevel="0" collapsed="false">
      <c r="A38" s="26"/>
      <c r="B38" s="27"/>
      <c r="C38" s="28"/>
      <c r="D38" s="42"/>
      <c r="E38" s="30" t="s">
        <v>101</v>
      </c>
      <c r="F38" s="31" t="n">
        <v>10</v>
      </c>
      <c r="G38" s="31" t="n">
        <v>0</v>
      </c>
      <c r="H38" s="31" t="n">
        <v>7</v>
      </c>
      <c r="I38" s="31" t="n">
        <v>0</v>
      </c>
      <c r="J38" s="31" t="n">
        <v>66</v>
      </c>
      <c r="K38" s="33" t="s">
        <v>72</v>
      </c>
      <c r="L38" s="31" t="s">
        <v>73</v>
      </c>
    </row>
    <row r="39" customFormat="false" ht="13.8" hidden="false" customHeight="false" outlineLevel="0" collapsed="false">
      <c r="A39" s="35"/>
      <c r="B39" s="36"/>
      <c r="C39" s="37"/>
      <c r="D39" s="38" t="s">
        <v>39</v>
      </c>
      <c r="E39" s="39"/>
      <c r="F39" s="40" t="n">
        <f aca="false">SUM(F33:F38)</f>
        <v>680</v>
      </c>
      <c r="G39" s="40" t="n">
        <v>30.9</v>
      </c>
      <c r="H39" s="40" t="n">
        <f aca="false">SUM(H33:H38)</f>
        <v>35.8</v>
      </c>
      <c r="I39" s="40" t="n">
        <f aca="false">SUM(I33:I38)</f>
        <v>93.15</v>
      </c>
      <c r="J39" s="40" t="n">
        <f aca="false">SUM(J33:J38)</f>
        <v>805.1</v>
      </c>
      <c r="K39" s="41"/>
      <c r="L39" s="40" t="s">
        <v>102</v>
      </c>
    </row>
    <row r="40" customFormat="false" ht="13.8" hidden="false" customHeight="false" outlineLevel="0" collapsed="false">
      <c r="A40" s="56" t="n">
        <f aca="false">A33</f>
        <v>1</v>
      </c>
      <c r="B40" s="50" t="n">
        <f aca="false">B33</f>
        <v>3</v>
      </c>
      <c r="C40" s="51" t="s">
        <v>41</v>
      </c>
      <c r="D40" s="29" t="s">
        <v>78</v>
      </c>
      <c r="E40" s="30" t="s">
        <v>103</v>
      </c>
      <c r="F40" s="31" t="n">
        <v>80</v>
      </c>
      <c r="G40" s="31" t="n">
        <v>1.87</v>
      </c>
      <c r="H40" s="31" t="n">
        <v>0</v>
      </c>
      <c r="I40" s="31" t="n">
        <v>8.26</v>
      </c>
      <c r="J40" s="31" t="n">
        <v>40.93</v>
      </c>
      <c r="K40" s="33" t="s">
        <v>80</v>
      </c>
      <c r="L40" s="34" t="s">
        <v>81</v>
      </c>
    </row>
    <row r="41" customFormat="false" ht="13.8" hidden="false" customHeight="false" outlineLevel="0" collapsed="false">
      <c r="A41" s="26"/>
      <c r="B41" s="27"/>
      <c r="C41" s="28"/>
      <c r="D41" s="29" t="s">
        <v>104</v>
      </c>
      <c r="E41" s="30" t="s">
        <v>105</v>
      </c>
      <c r="F41" s="31" t="n">
        <v>250</v>
      </c>
      <c r="G41" s="31" t="n">
        <v>13.33</v>
      </c>
      <c r="H41" s="31" t="n">
        <v>10.3</v>
      </c>
      <c r="I41" s="31" t="n">
        <v>11.025</v>
      </c>
      <c r="J41" s="31" t="n">
        <v>120</v>
      </c>
      <c r="K41" s="33" t="s">
        <v>106</v>
      </c>
      <c r="L41" s="34" t="s">
        <v>107</v>
      </c>
    </row>
    <row r="42" customFormat="false" ht="13.8" hidden="false" customHeight="false" outlineLevel="0" collapsed="false">
      <c r="A42" s="26"/>
      <c r="B42" s="27"/>
      <c r="C42" s="28"/>
      <c r="D42" s="29" t="s">
        <v>46</v>
      </c>
      <c r="E42" s="30" t="s">
        <v>108</v>
      </c>
      <c r="F42" s="31" t="n">
        <v>50</v>
      </c>
      <c r="G42" s="31" t="n">
        <v>10</v>
      </c>
      <c r="H42" s="31" t="n">
        <v>5.5</v>
      </c>
      <c r="I42" s="31" t="n">
        <v>1</v>
      </c>
      <c r="J42" s="31" t="n">
        <v>95</v>
      </c>
      <c r="K42" s="33" t="s">
        <v>109</v>
      </c>
      <c r="L42" s="34" t="s">
        <v>110</v>
      </c>
    </row>
    <row r="43" customFormat="false" ht="23.85" hidden="false" customHeight="false" outlineLevel="0" collapsed="false">
      <c r="A43" s="26"/>
      <c r="B43" s="27"/>
      <c r="C43" s="28"/>
      <c r="D43" s="29" t="s">
        <v>50</v>
      </c>
      <c r="E43" s="30" t="s">
        <v>111</v>
      </c>
      <c r="F43" s="31" t="n">
        <v>200</v>
      </c>
      <c r="G43" s="31" t="n">
        <v>4.13</v>
      </c>
      <c r="H43" s="31" t="n">
        <v>7.6</v>
      </c>
      <c r="I43" s="31" t="n">
        <v>31.6</v>
      </c>
      <c r="J43" s="31" t="n">
        <v>211</v>
      </c>
      <c r="K43" s="33" t="s">
        <v>112</v>
      </c>
      <c r="L43" s="34" t="s">
        <v>113</v>
      </c>
    </row>
    <row r="44" customFormat="false" ht="23.85" hidden="false" customHeight="false" outlineLevel="0" collapsed="false">
      <c r="A44" s="26"/>
      <c r="B44" s="27"/>
      <c r="C44" s="28"/>
      <c r="D44" s="29" t="s">
        <v>31</v>
      </c>
      <c r="E44" s="30" t="s">
        <v>114</v>
      </c>
      <c r="F44" s="31" t="n">
        <v>200</v>
      </c>
      <c r="G44" s="31" t="n">
        <v>0.3</v>
      </c>
      <c r="H44" s="31" t="n">
        <v>0</v>
      </c>
      <c r="I44" s="31" t="n">
        <v>6.7</v>
      </c>
      <c r="J44" s="31" t="n">
        <v>28</v>
      </c>
      <c r="K44" s="33" t="s">
        <v>33</v>
      </c>
      <c r="L44" s="34" t="s">
        <v>115</v>
      </c>
    </row>
    <row r="45" customFormat="false" ht="13.8" hidden="false" customHeight="false" outlineLevel="0" collapsed="false">
      <c r="A45" s="26"/>
      <c r="B45" s="27"/>
      <c r="C45" s="28"/>
      <c r="D45" s="29" t="s">
        <v>57</v>
      </c>
      <c r="E45" s="30" t="s">
        <v>90</v>
      </c>
      <c r="F45" s="31" t="n">
        <v>40</v>
      </c>
      <c r="G45" s="31" t="n">
        <v>4</v>
      </c>
      <c r="H45" s="31" t="n">
        <v>1.5</v>
      </c>
      <c r="I45" s="31" t="n">
        <v>20.4</v>
      </c>
      <c r="J45" s="31" t="n">
        <v>84</v>
      </c>
      <c r="K45" s="33" t="s">
        <v>37</v>
      </c>
      <c r="L45" s="34" t="s">
        <v>59</v>
      </c>
    </row>
    <row r="46" customFormat="false" ht="13.8" hidden="false" customHeight="false" outlineLevel="0" collapsed="false">
      <c r="A46" s="26"/>
      <c r="B46" s="27"/>
      <c r="C46" s="28"/>
      <c r="D46" s="42"/>
      <c r="E46" s="30" t="s">
        <v>116</v>
      </c>
      <c r="F46" s="31" t="n">
        <v>50</v>
      </c>
      <c r="G46" s="31" t="n">
        <v>4</v>
      </c>
      <c r="H46" s="31" t="n">
        <v>2</v>
      </c>
      <c r="I46" s="31" t="n">
        <v>33</v>
      </c>
      <c r="J46" s="31" t="n">
        <v>165</v>
      </c>
      <c r="K46" s="33" t="s">
        <v>60</v>
      </c>
      <c r="L46" s="34" t="s">
        <v>117</v>
      </c>
    </row>
    <row r="47" customFormat="false" ht="13.8" hidden="false" customHeight="false" outlineLevel="0" collapsed="false">
      <c r="A47" s="26"/>
      <c r="B47" s="27"/>
      <c r="C47" s="28"/>
      <c r="D47" s="42" t="s">
        <v>118</v>
      </c>
      <c r="E47" s="57" t="s">
        <v>119</v>
      </c>
      <c r="F47" s="31" t="n">
        <v>180</v>
      </c>
      <c r="G47" s="31" t="n">
        <v>0.8</v>
      </c>
      <c r="H47" s="31" t="n">
        <v>0.8</v>
      </c>
      <c r="I47" s="31" t="n">
        <v>17.86</v>
      </c>
      <c r="J47" s="31" t="n">
        <v>80.8</v>
      </c>
      <c r="K47" s="58" t="s">
        <v>60</v>
      </c>
      <c r="L47" s="31" t="s">
        <v>120</v>
      </c>
    </row>
    <row r="48" customFormat="false" ht="13.8" hidden="false" customHeight="false" outlineLevel="0" collapsed="false">
      <c r="A48" s="35"/>
      <c r="B48" s="36"/>
      <c r="C48" s="37"/>
      <c r="D48" s="38" t="s">
        <v>39</v>
      </c>
      <c r="E48" s="39"/>
      <c r="F48" s="40" t="n">
        <f aca="false">SUM(F40:F47)</f>
        <v>1050</v>
      </c>
      <c r="G48" s="40" t="n">
        <f aca="false">SUM(G40:G47)</f>
        <v>38.43</v>
      </c>
      <c r="H48" s="40" t="n">
        <f aca="false">SUM(H40:H47)</f>
        <v>27.7</v>
      </c>
      <c r="I48" s="40" t="n">
        <f aca="false">SUM(I40:I47)</f>
        <v>129.845</v>
      </c>
      <c r="J48" s="40" t="n">
        <f aca="false">SUM(J40:J47)</f>
        <v>824.73</v>
      </c>
      <c r="K48" s="41"/>
      <c r="L48" s="40" t="s">
        <v>121</v>
      </c>
    </row>
    <row r="49" customFormat="false" ht="15.75" hidden="false" customHeight="true" outlineLevel="0" collapsed="false">
      <c r="A49" s="43" t="n">
        <f aca="false">A33</f>
        <v>1</v>
      </c>
      <c r="B49" s="44" t="n">
        <f aca="false">B33</f>
        <v>3</v>
      </c>
      <c r="C49" s="45" t="s">
        <v>62</v>
      </c>
      <c r="D49" s="45"/>
      <c r="E49" s="46"/>
      <c r="F49" s="47" t="n">
        <f aca="false">F39+F48</f>
        <v>1730</v>
      </c>
      <c r="G49" s="47" t="n">
        <f aca="false">G39+G48</f>
        <v>69.33</v>
      </c>
      <c r="H49" s="47" t="n">
        <f aca="false">H39+H48</f>
        <v>63.5</v>
      </c>
      <c r="I49" s="47" t="n">
        <f aca="false">I39+I48</f>
        <v>222.995</v>
      </c>
      <c r="J49" s="47" t="n">
        <f aca="false">J39+J48</f>
        <v>1629.83</v>
      </c>
      <c r="K49" s="47"/>
      <c r="L49" s="47" t="s">
        <v>122</v>
      </c>
    </row>
    <row r="50" customFormat="false" ht="13.8" hidden="false" customHeight="false" outlineLevel="0" collapsed="false">
      <c r="A50" s="18" t="n">
        <v>1</v>
      </c>
      <c r="B50" s="19" t="n">
        <v>4</v>
      </c>
      <c r="C50" s="20" t="s">
        <v>26</v>
      </c>
      <c r="D50" s="21" t="s">
        <v>27</v>
      </c>
      <c r="E50" s="22" t="s">
        <v>123</v>
      </c>
      <c r="F50" s="23" t="n">
        <v>200</v>
      </c>
      <c r="G50" s="23" t="n">
        <v>16.8</v>
      </c>
      <c r="H50" s="23" t="n">
        <v>25.8</v>
      </c>
      <c r="I50" s="23" t="n">
        <v>4.2</v>
      </c>
      <c r="J50" s="23" t="n">
        <v>316.1</v>
      </c>
      <c r="K50" s="25" t="s">
        <v>124</v>
      </c>
      <c r="L50" s="23" t="s">
        <v>125</v>
      </c>
    </row>
    <row r="51" customFormat="false" ht="13.8" hidden="false" customHeight="false" outlineLevel="0" collapsed="false">
      <c r="A51" s="26"/>
      <c r="B51" s="27"/>
      <c r="C51" s="28"/>
      <c r="D51" s="42"/>
      <c r="E51" s="30" t="s">
        <v>126</v>
      </c>
      <c r="F51" s="31" t="n">
        <v>60</v>
      </c>
      <c r="G51" s="31" t="n">
        <v>10</v>
      </c>
      <c r="H51" s="31" t="n">
        <v>22</v>
      </c>
      <c r="I51" s="31" t="n">
        <v>1</v>
      </c>
      <c r="J51" s="31" t="n">
        <v>239</v>
      </c>
      <c r="K51" s="33" t="s">
        <v>60</v>
      </c>
      <c r="L51" s="34" t="s">
        <v>127</v>
      </c>
    </row>
    <row r="52" customFormat="false" ht="13.8" hidden="false" customHeight="false" outlineLevel="0" collapsed="false">
      <c r="A52" s="26"/>
      <c r="B52" s="27"/>
      <c r="C52" s="28"/>
      <c r="D52" s="29" t="s">
        <v>31</v>
      </c>
      <c r="E52" s="30" t="s">
        <v>96</v>
      </c>
      <c r="F52" s="31" t="n">
        <v>200</v>
      </c>
      <c r="G52" s="31" t="n">
        <v>4.1</v>
      </c>
      <c r="H52" s="31" t="n">
        <v>6</v>
      </c>
      <c r="I52" s="31" t="n">
        <v>26</v>
      </c>
      <c r="J52" s="31" t="n">
        <v>121.1</v>
      </c>
      <c r="K52" s="33" t="s">
        <v>97</v>
      </c>
      <c r="L52" s="34" t="s">
        <v>98</v>
      </c>
    </row>
    <row r="53" customFormat="false" ht="13.8" hidden="false" customHeight="false" outlineLevel="0" collapsed="false">
      <c r="A53" s="26"/>
      <c r="B53" s="27"/>
      <c r="C53" s="28"/>
      <c r="D53" s="29" t="s">
        <v>99</v>
      </c>
      <c r="E53" s="30" t="s">
        <v>100</v>
      </c>
      <c r="F53" s="31" t="n">
        <v>30</v>
      </c>
      <c r="G53" s="31" t="n">
        <v>2.3</v>
      </c>
      <c r="H53" s="31" t="n">
        <v>0.3</v>
      </c>
      <c r="I53" s="31" t="n">
        <v>11.5</v>
      </c>
      <c r="J53" s="31" t="n">
        <v>57.9</v>
      </c>
      <c r="K53" s="33" t="s">
        <v>37</v>
      </c>
      <c r="L53" s="34" t="s">
        <v>69</v>
      </c>
    </row>
    <row r="54" customFormat="false" ht="13.8" hidden="false" customHeight="false" outlineLevel="0" collapsed="false">
      <c r="A54" s="26"/>
      <c r="B54" s="27"/>
      <c r="C54" s="28"/>
      <c r="D54" s="29" t="s">
        <v>35</v>
      </c>
      <c r="E54" s="30" t="s">
        <v>36</v>
      </c>
      <c r="F54" s="31" t="n">
        <v>180</v>
      </c>
      <c r="G54" s="31" t="n">
        <v>0.8</v>
      </c>
      <c r="H54" s="31" t="n">
        <v>0</v>
      </c>
      <c r="I54" s="31" t="n">
        <v>19.46</v>
      </c>
      <c r="J54" s="31" t="n">
        <v>80.93</v>
      </c>
      <c r="K54" s="33" t="s">
        <v>37</v>
      </c>
      <c r="L54" s="34" t="s">
        <v>38</v>
      </c>
    </row>
    <row r="55" customFormat="false" ht="13.8" hidden="false" customHeight="false" outlineLevel="0" collapsed="false">
      <c r="A55" s="26"/>
      <c r="B55" s="27"/>
      <c r="C55" s="28"/>
      <c r="D55" s="42"/>
      <c r="E55" s="30" t="s">
        <v>71</v>
      </c>
      <c r="F55" s="31" t="n">
        <v>10</v>
      </c>
      <c r="G55" s="31" t="n">
        <v>0</v>
      </c>
      <c r="H55" s="31" t="n">
        <v>7</v>
      </c>
      <c r="I55" s="31" t="n">
        <v>0</v>
      </c>
      <c r="J55" s="31" t="n">
        <v>66</v>
      </c>
      <c r="K55" s="33" t="s">
        <v>72</v>
      </c>
      <c r="L55" s="31" t="s">
        <v>73</v>
      </c>
    </row>
    <row r="56" customFormat="false" ht="13.8" hidden="false" customHeight="false" outlineLevel="0" collapsed="false">
      <c r="A56" s="35"/>
      <c r="B56" s="36"/>
      <c r="C56" s="37"/>
      <c r="D56" s="38" t="s">
        <v>39</v>
      </c>
      <c r="E56" s="39"/>
      <c r="F56" s="40" t="n">
        <f aca="false">SUM(F50:F55)</f>
        <v>680</v>
      </c>
      <c r="G56" s="40" t="n">
        <f aca="false">SUM(G50:G55)</f>
        <v>34</v>
      </c>
      <c r="H56" s="40" t="n">
        <f aca="false">SUM(H50:H55)</f>
        <v>61.1</v>
      </c>
      <c r="I56" s="40" t="n">
        <f aca="false">SUM(I50:I55)</f>
        <v>62.16</v>
      </c>
      <c r="J56" s="40" t="n">
        <f aca="false">SUM(J50:J55)</f>
        <v>881.03</v>
      </c>
      <c r="K56" s="41"/>
      <c r="L56" s="40" t="s">
        <v>128</v>
      </c>
    </row>
    <row r="57" customFormat="false" ht="13.8" hidden="false" customHeight="false" outlineLevel="0" collapsed="false">
      <c r="A57" s="26" t="n">
        <v>1</v>
      </c>
      <c r="B57" s="27" t="n">
        <v>4</v>
      </c>
      <c r="C57" s="28" t="s">
        <v>41</v>
      </c>
      <c r="D57" s="29" t="s">
        <v>42</v>
      </c>
      <c r="E57" s="30" t="s">
        <v>129</v>
      </c>
      <c r="F57" s="31" t="n">
        <v>250</v>
      </c>
      <c r="G57" s="31" t="n">
        <v>1.83</v>
      </c>
      <c r="H57" s="31" t="n">
        <v>6.67</v>
      </c>
      <c r="I57" s="31" t="n">
        <v>11.97</v>
      </c>
      <c r="J57" s="31" t="n">
        <v>115</v>
      </c>
      <c r="K57" s="33" t="s">
        <v>130</v>
      </c>
      <c r="L57" s="34" t="s">
        <v>131</v>
      </c>
    </row>
    <row r="58" customFormat="false" ht="13.8" hidden="false" customHeight="false" outlineLevel="0" collapsed="false">
      <c r="A58" s="26"/>
      <c r="B58" s="27"/>
      <c r="C58" s="28"/>
      <c r="D58" s="29" t="s">
        <v>46</v>
      </c>
      <c r="E58" s="30" t="s">
        <v>132</v>
      </c>
      <c r="F58" s="31" t="n">
        <v>50</v>
      </c>
      <c r="G58" s="31" t="n">
        <v>20.8</v>
      </c>
      <c r="H58" s="31" t="n">
        <v>4.6</v>
      </c>
      <c r="I58" s="31" t="n">
        <v>3.9</v>
      </c>
      <c r="J58" s="31" t="n">
        <v>140.9</v>
      </c>
      <c r="K58" s="33" t="s">
        <v>109</v>
      </c>
      <c r="L58" s="34" t="s">
        <v>133</v>
      </c>
    </row>
    <row r="59" customFormat="false" ht="13.8" hidden="false" customHeight="false" outlineLevel="0" collapsed="false">
      <c r="A59" s="26"/>
      <c r="B59" s="27"/>
      <c r="C59" s="28"/>
      <c r="D59" s="29" t="s">
        <v>50</v>
      </c>
      <c r="E59" s="30" t="s">
        <v>134</v>
      </c>
      <c r="F59" s="31" t="n">
        <v>150</v>
      </c>
      <c r="G59" s="31" t="n">
        <v>8.2</v>
      </c>
      <c r="H59" s="31" t="n">
        <v>6.5</v>
      </c>
      <c r="I59" s="31" t="n">
        <v>42.8</v>
      </c>
      <c r="J59" s="31" t="n">
        <v>262.2</v>
      </c>
      <c r="K59" s="33" t="s">
        <v>135</v>
      </c>
      <c r="L59" s="34" t="s">
        <v>136</v>
      </c>
    </row>
    <row r="60" customFormat="false" ht="13.8" hidden="false" customHeight="false" outlineLevel="0" collapsed="false">
      <c r="A60" s="26"/>
      <c r="B60" s="27"/>
      <c r="C60" s="28"/>
      <c r="D60" s="29" t="s">
        <v>31</v>
      </c>
      <c r="E60" s="30" t="s">
        <v>137</v>
      </c>
      <c r="F60" s="31" t="n">
        <v>200</v>
      </c>
      <c r="G60" s="31" t="n">
        <v>0.1</v>
      </c>
      <c r="H60" s="31" t="n">
        <v>0</v>
      </c>
      <c r="I60" s="31" t="n">
        <v>12.2</v>
      </c>
      <c r="J60" s="31" t="n">
        <v>50.2</v>
      </c>
      <c r="K60" s="33" t="s">
        <v>55</v>
      </c>
      <c r="L60" s="34" t="s">
        <v>56</v>
      </c>
    </row>
    <row r="61" customFormat="false" ht="13.8" hidden="false" customHeight="false" outlineLevel="0" collapsed="false">
      <c r="A61" s="26"/>
      <c r="B61" s="27"/>
      <c r="C61" s="28"/>
      <c r="D61" s="29" t="s">
        <v>67</v>
      </c>
      <c r="E61" s="57" t="s">
        <v>100</v>
      </c>
      <c r="F61" s="31" t="n">
        <v>30</v>
      </c>
      <c r="G61" s="31" t="n">
        <v>2</v>
      </c>
      <c r="H61" s="31" t="n">
        <v>0</v>
      </c>
      <c r="I61" s="31" t="n">
        <v>12.2</v>
      </c>
      <c r="J61" s="31" t="n">
        <v>58</v>
      </c>
      <c r="K61" s="58" t="s">
        <v>37</v>
      </c>
      <c r="L61" s="31" t="s">
        <v>69</v>
      </c>
    </row>
    <row r="62" customFormat="false" ht="13.8" hidden="false" customHeight="false" outlineLevel="0" collapsed="false">
      <c r="A62" s="26"/>
      <c r="B62" s="27"/>
      <c r="C62" s="28"/>
      <c r="D62" s="29" t="s">
        <v>118</v>
      </c>
      <c r="E62" s="30" t="s">
        <v>36</v>
      </c>
      <c r="F62" s="31" t="n">
        <v>180</v>
      </c>
      <c r="G62" s="31" t="n">
        <v>0.8</v>
      </c>
      <c r="H62" s="31" t="n">
        <v>0</v>
      </c>
      <c r="I62" s="31" t="n">
        <v>19.46</v>
      </c>
      <c r="J62" s="31" t="n">
        <v>80.93</v>
      </c>
      <c r="K62" s="33" t="s">
        <v>37</v>
      </c>
      <c r="L62" s="34" t="s">
        <v>38</v>
      </c>
    </row>
    <row r="63" customFormat="false" ht="13.8" hidden="false" customHeight="false" outlineLevel="0" collapsed="false">
      <c r="A63" s="35"/>
      <c r="B63" s="36"/>
      <c r="C63" s="37"/>
      <c r="D63" s="38" t="s">
        <v>39</v>
      </c>
      <c r="E63" s="39"/>
      <c r="F63" s="40" t="n">
        <f aca="false">SUM(F57:F62)</f>
        <v>860</v>
      </c>
      <c r="G63" s="40" t="n">
        <f aca="false">SUM(G57:G62)</f>
        <v>33.73</v>
      </c>
      <c r="H63" s="40" t="n">
        <f aca="false">SUM(H57:H62)</f>
        <v>17.77</v>
      </c>
      <c r="I63" s="40" t="n">
        <f aca="false">SUM(I57:I62)</f>
        <v>102.53</v>
      </c>
      <c r="J63" s="40" t="n">
        <f aca="false">SUM(J57:J62)</f>
        <v>707.23</v>
      </c>
      <c r="K63" s="41"/>
      <c r="L63" s="40" t="s">
        <v>138</v>
      </c>
    </row>
    <row r="64" customFormat="false" ht="15.75" hidden="false" customHeight="true" outlineLevel="0" collapsed="false">
      <c r="A64" s="43" t="n">
        <f aca="false">A50</f>
        <v>1</v>
      </c>
      <c r="B64" s="44" t="n">
        <f aca="false">B50</f>
        <v>4</v>
      </c>
      <c r="C64" s="45" t="s">
        <v>62</v>
      </c>
      <c r="D64" s="45"/>
      <c r="E64" s="46"/>
      <c r="F64" s="47" t="n">
        <f aca="false">F56+F63</f>
        <v>1540</v>
      </c>
      <c r="G64" s="47" t="n">
        <f aca="false">G56+G63</f>
        <v>67.73</v>
      </c>
      <c r="H64" s="47" t="n">
        <f aca="false">H56+H63</f>
        <v>78.87</v>
      </c>
      <c r="I64" s="47" t="n">
        <f aca="false">I56+I63</f>
        <v>164.69</v>
      </c>
      <c r="J64" s="47" t="n">
        <f aca="false">J56+J63</f>
        <v>1588.26</v>
      </c>
      <c r="K64" s="47"/>
      <c r="L64" s="47" t="s">
        <v>139</v>
      </c>
    </row>
    <row r="65" customFormat="false" ht="13.8" hidden="false" customHeight="false" outlineLevel="0" collapsed="false">
      <c r="A65" s="18" t="n">
        <v>1</v>
      </c>
      <c r="B65" s="19" t="n">
        <v>5</v>
      </c>
      <c r="C65" s="20" t="s">
        <v>26</v>
      </c>
      <c r="D65" s="21" t="s">
        <v>27</v>
      </c>
      <c r="E65" s="22" t="s">
        <v>140</v>
      </c>
      <c r="F65" s="23" t="n">
        <v>200</v>
      </c>
      <c r="G65" s="23" t="n">
        <v>7.2</v>
      </c>
      <c r="H65" s="23" t="n">
        <v>4</v>
      </c>
      <c r="I65" s="23" t="n">
        <v>39.6</v>
      </c>
      <c r="J65" s="23" t="n">
        <v>222</v>
      </c>
      <c r="K65" s="25" t="s">
        <v>141</v>
      </c>
      <c r="L65" s="23" t="s">
        <v>142</v>
      </c>
    </row>
    <row r="66" customFormat="false" ht="23.85" hidden="false" customHeight="false" outlineLevel="0" collapsed="false">
      <c r="A66" s="26"/>
      <c r="B66" s="27"/>
      <c r="C66" s="28"/>
      <c r="D66" s="29" t="s">
        <v>31</v>
      </c>
      <c r="E66" s="30" t="s">
        <v>32</v>
      </c>
      <c r="F66" s="31" t="n">
        <v>200</v>
      </c>
      <c r="G66" s="31" t="n">
        <v>0.3</v>
      </c>
      <c r="H66" s="31" t="n">
        <v>0</v>
      </c>
      <c r="I66" s="31" t="n">
        <v>6.7</v>
      </c>
      <c r="J66" s="31" t="n">
        <v>27.6</v>
      </c>
      <c r="K66" s="33" t="s">
        <v>33</v>
      </c>
      <c r="L66" s="34" t="s">
        <v>34</v>
      </c>
    </row>
    <row r="67" customFormat="false" ht="13.8" hidden="false" customHeight="false" outlineLevel="0" collapsed="false">
      <c r="A67" s="26"/>
      <c r="B67" s="27"/>
      <c r="C67" s="28"/>
      <c r="D67" s="29" t="s">
        <v>99</v>
      </c>
      <c r="E67" s="30" t="s">
        <v>143</v>
      </c>
      <c r="F67" s="31" t="n">
        <v>30</v>
      </c>
      <c r="G67" s="31" t="n">
        <v>2</v>
      </c>
      <c r="H67" s="31" t="n">
        <v>0</v>
      </c>
      <c r="I67" s="31" t="n">
        <v>12</v>
      </c>
      <c r="J67" s="31" t="n">
        <v>58</v>
      </c>
      <c r="K67" s="33" t="s">
        <v>37</v>
      </c>
      <c r="L67" s="34" t="s">
        <v>144</v>
      </c>
    </row>
    <row r="68" customFormat="false" ht="13.8" hidden="false" customHeight="false" outlineLevel="0" collapsed="false">
      <c r="A68" s="26"/>
      <c r="B68" s="27"/>
      <c r="C68" s="28"/>
      <c r="D68" s="29" t="s">
        <v>35</v>
      </c>
      <c r="E68" s="30" t="s">
        <v>70</v>
      </c>
      <c r="F68" s="31" t="n">
        <v>180</v>
      </c>
      <c r="G68" s="31" t="n">
        <v>0.8</v>
      </c>
      <c r="H68" s="31" t="n">
        <v>0</v>
      </c>
      <c r="I68" s="31" t="n">
        <v>19.46</v>
      </c>
      <c r="J68" s="31" t="n">
        <v>81</v>
      </c>
      <c r="K68" s="33" t="s">
        <v>37</v>
      </c>
      <c r="L68" s="34" t="s">
        <v>38</v>
      </c>
    </row>
    <row r="69" customFormat="false" ht="13.8" hidden="false" customHeight="false" outlineLevel="0" collapsed="false">
      <c r="A69" s="26"/>
      <c r="B69" s="27"/>
      <c r="C69" s="28"/>
      <c r="D69" s="42" t="s">
        <v>60</v>
      </c>
      <c r="E69" s="30" t="s">
        <v>145</v>
      </c>
      <c r="F69" s="31" t="n">
        <v>15</v>
      </c>
      <c r="G69" s="31" t="n">
        <v>1</v>
      </c>
      <c r="H69" s="31" t="n">
        <v>2</v>
      </c>
      <c r="I69" s="31" t="n">
        <v>0</v>
      </c>
      <c r="J69" s="31" t="n">
        <v>22</v>
      </c>
      <c r="K69" s="33" t="s">
        <v>75</v>
      </c>
      <c r="L69" s="31" t="s">
        <v>76</v>
      </c>
    </row>
    <row r="70" customFormat="false" ht="13.8" hidden="false" customHeight="false" outlineLevel="0" collapsed="false">
      <c r="A70" s="26"/>
      <c r="B70" s="27"/>
      <c r="C70" s="28"/>
      <c r="D70" s="42"/>
      <c r="E70" s="30" t="s">
        <v>146</v>
      </c>
      <c r="F70" s="31" t="n">
        <v>120</v>
      </c>
      <c r="G70" s="31" t="n">
        <v>6</v>
      </c>
      <c r="H70" s="34" t="n">
        <v>3.84</v>
      </c>
      <c r="I70" s="34" t="n">
        <v>10.2</v>
      </c>
      <c r="J70" s="34" t="n">
        <v>104.4</v>
      </c>
      <c r="K70" s="33" t="s">
        <v>60</v>
      </c>
      <c r="L70" s="34" t="s">
        <v>147</v>
      </c>
    </row>
    <row r="71" customFormat="false" ht="13.8" hidden="false" customHeight="false" outlineLevel="0" collapsed="false">
      <c r="A71" s="35"/>
      <c r="B71" s="36"/>
      <c r="C71" s="37"/>
      <c r="D71" s="38" t="s">
        <v>39</v>
      </c>
      <c r="E71" s="39"/>
      <c r="F71" s="40" t="n">
        <f aca="false">SUM(F65:F70)</f>
        <v>745</v>
      </c>
      <c r="G71" s="40" t="n">
        <f aca="false">SUM(G65:G70)</f>
        <v>17.3</v>
      </c>
      <c r="H71" s="40" t="n">
        <v>9.84</v>
      </c>
      <c r="I71" s="40" t="n">
        <v>74.6</v>
      </c>
      <c r="J71" s="40" t="n">
        <f aca="false">SUM(J65:J70)</f>
        <v>515</v>
      </c>
      <c r="K71" s="41"/>
      <c r="L71" s="40" t="s">
        <v>148</v>
      </c>
    </row>
    <row r="72" customFormat="false" ht="13.8" hidden="false" customHeight="false" outlineLevel="0" collapsed="false">
      <c r="A72" s="56" t="n">
        <f aca="false">A65</f>
        <v>1</v>
      </c>
      <c r="B72" s="50" t="n">
        <f aca="false">B65</f>
        <v>5</v>
      </c>
      <c r="C72" s="51" t="s">
        <v>41</v>
      </c>
      <c r="D72" s="29"/>
      <c r="E72" s="57"/>
      <c r="F72" s="31"/>
      <c r="G72" s="31"/>
      <c r="H72" s="31"/>
      <c r="I72" s="31"/>
      <c r="J72" s="31"/>
      <c r="K72" s="58"/>
      <c r="L72" s="31"/>
    </row>
    <row r="73" customFormat="false" ht="13.8" hidden="false" customHeight="false" outlineLevel="0" collapsed="false">
      <c r="A73" s="26"/>
      <c r="B73" s="27"/>
      <c r="C73" s="28"/>
      <c r="D73" s="29" t="s">
        <v>42</v>
      </c>
      <c r="E73" s="30" t="s">
        <v>149</v>
      </c>
      <c r="F73" s="31" t="n">
        <v>250</v>
      </c>
      <c r="G73" s="31" t="n">
        <v>2.3</v>
      </c>
      <c r="H73" s="31" t="n">
        <v>5.6</v>
      </c>
      <c r="I73" s="31" t="n">
        <v>14.83</v>
      </c>
      <c r="J73" s="31" t="n">
        <v>118.6</v>
      </c>
      <c r="K73" s="33" t="s">
        <v>150</v>
      </c>
      <c r="L73" s="34" t="s">
        <v>151</v>
      </c>
    </row>
    <row r="74" customFormat="false" ht="13.8" hidden="false" customHeight="false" outlineLevel="0" collapsed="false">
      <c r="A74" s="26"/>
      <c r="B74" s="27"/>
      <c r="C74" s="28"/>
      <c r="D74" s="29" t="s">
        <v>46</v>
      </c>
      <c r="E74" s="30" t="s">
        <v>152</v>
      </c>
      <c r="F74" s="31" t="n">
        <v>70</v>
      </c>
      <c r="G74" s="31" t="n">
        <v>13.83</v>
      </c>
      <c r="H74" s="31" t="n">
        <v>24.83</v>
      </c>
      <c r="I74" s="31" t="n">
        <v>2.66</v>
      </c>
      <c r="J74" s="31" t="n">
        <v>289.33</v>
      </c>
      <c r="K74" s="33" t="s">
        <v>153</v>
      </c>
      <c r="L74" s="34" t="s">
        <v>154</v>
      </c>
    </row>
    <row r="75" customFormat="false" ht="13.8" hidden="false" customHeight="false" outlineLevel="0" collapsed="false">
      <c r="A75" s="26"/>
      <c r="B75" s="27"/>
      <c r="C75" s="28"/>
      <c r="D75" s="29" t="s">
        <v>50</v>
      </c>
      <c r="E75" s="30" t="s">
        <v>155</v>
      </c>
      <c r="F75" s="31" t="n">
        <v>150</v>
      </c>
      <c r="G75" s="31" t="n">
        <v>5</v>
      </c>
      <c r="H75" s="31" t="n">
        <v>5.4</v>
      </c>
      <c r="I75" s="31" t="n">
        <v>35</v>
      </c>
      <c r="J75" s="31" t="n">
        <v>207.7</v>
      </c>
      <c r="K75" s="33" t="s">
        <v>94</v>
      </c>
      <c r="L75" s="34" t="s">
        <v>156</v>
      </c>
    </row>
    <row r="76" customFormat="false" ht="23.85" hidden="false" customHeight="false" outlineLevel="0" collapsed="false">
      <c r="A76" s="26"/>
      <c r="B76" s="27"/>
      <c r="C76" s="28"/>
      <c r="D76" s="29" t="s">
        <v>31</v>
      </c>
      <c r="E76" s="30" t="s">
        <v>32</v>
      </c>
      <c r="F76" s="31" t="n">
        <v>200</v>
      </c>
      <c r="G76" s="31" t="n">
        <v>0.3</v>
      </c>
      <c r="H76" s="31" t="n">
        <v>0</v>
      </c>
      <c r="I76" s="31" t="n">
        <v>6.7</v>
      </c>
      <c r="J76" s="31" t="n">
        <v>27.6</v>
      </c>
      <c r="K76" s="33" t="s">
        <v>33</v>
      </c>
      <c r="L76" s="34" t="s">
        <v>34</v>
      </c>
    </row>
    <row r="77" customFormat="false" ht="13.8" hidden="false" customHeight="false" outlineLevel="0" collapsed="false">
      <c r="A77" s="26"/>
      <c r="B77" s="27"/>
      <c r="C77" s="28"/>
      <c r="D77" s="29" t="s">
        <v>99</v>
      </c>
      <c r="E77" s="30" t="s">
        <v>90</v>
      </c>
      <c r="F77" s="31" t="n">
        <v>60</v>
      </c>
      <c r="G77" s="31" t="n">
        <v>4</v>
      </c>
      <c r="H77" s="31" t="n">
        <v>1.5</v>
      </c>
      <c r="I77" s="31" t="n">
        <v>20.4</v>
      </c>
      <c r="J77" s="31" t="n">
        <v>106.1</v>
      </c>
      <c r="K77" s="33" t="s">
        <v>37</v>
      </c>
      <c r="L77" s="34" t="s">
        <v>157</v>
      </c>
    </row>
    <row r="78" customFormat="false" ht="13.8" hidden="false" customHeight="false" outlineLevel="0" collapsed="false">
      <c r="A78" s="26"/>
      <c r="B78" s="27"/>
      <c r="C78" s="28"/>
      <c r="D78" s="42"/>
      <c r="E78" s="30" t="s">
        <v>116</v>
      </c>
      <c r="F78" s="31" t="n">
        <v>50</v>
      </c>
      <c r="G78" s="31" t="n">
        <v>4</v>
      </c>
      <c r="H78" s="31" t="n">
        <v>2</v>
      </c>
      <c r="I78" s="31" t="n">
        <v>33</v>
      </c>
      <c r="J78" s="31" t="n">
        <v>165</v>
      </c>
      <c r="K78" s="33" t="s">
        <v>60</v>
      </c>
      <c r="L78" s="34" t="s">
        <v>158</v>
      </c>
    </row>
    <row r="79" customFormat="false" ht="13.8" hidden="false" customHeight="false" outlineLevel="0" collapsed="false">
      <c r="A79" s="26"/>
      <c r="B79" s="27"/>
      <c r="C79" s="28"/>
      <c r="D79" s="42" t="s">
        <v>159</v>
      </c>
      <c r="E79" s="57" t="s">
        <v>70</v>
      </c>
      <c r="F79" s="31" t="n">
        <v>180</v>
      </c>
      <c r="G79" s="31" t="n">
        <v>0.8</v>
      </c>
      <c r="H79" s="31" t="n">
        <v>0</v>
      </c>
      <c r="I79" s="31" t="n">
        <v>19.46</v>
      </c>
      <c r="J79" s="31" t="n">
        <v>81</v>
      </c>
      <c r="K79" s="58" t="s">
        <v>60</v>
      </c>
      <c r="L79" s="31" t="s">
        <v>38</v>
      </c>
    </row>
    <row r="80" customFormat="false" ht="13.8" hidden="false" customHeight="false" outlineLevel="0" collapsed="false">
      <c r="A80" s="35"/>
      <c r="B80" s="36"/>
      <c r="C80" s="37"/>
      <c r="D80" s="38" t="s">
        <v>39</v>
      </c>
      <c r="E80" s="39"/>
      <c r="F80" s="40" t="n">
        <f aca="false">SUM(F72:F79)</f>
        <v>960</v>
      </c>
      <c r="G80" s="40" t="n">
        <f aca="false">SUM(G72:G79)</f>
        <v>30.23</v>
      </c>
      <c r="H80" s="40" t="n">
        <f aca="false">SUM(H72:H79)</f>
        <v>39.33</v>
      </c>
      <c r="I80" s="40" t="n">
        <f aca="false">SUM(I72:I79)</f>
        <v>132.05</v>
      </c>
      <c r="J80" s="40" t="n">
        <f aca="false">SUM(J72:J79)</f>
        <v>995.33</v>
      </c>
      <c r="K80" s="41"/>
      <c r="L80" s="40" t="s">
        <v>160</v>
      </c>
    </row>
    <row r="81" customFormat="false" ht="15.75" hidden="false" customHeight="true" outlineLevel="0" collapsed="false">
      <c r="A81" s="43" t="n">
        <f aca="false">A65</f>
        <v>1</v>
      </c>
      <c r="B81" s="44" t="n">
        <f aca="false">B65</f>
        <v>5</v>
      </c>
      <c r="C81" s="45" t="s">
        <v>62</v>
      </c>
      <c r="D81" s="45"/>
      <c r="E81" s="46"/>
      <c r="F81" s="47" t="n">
        <f aca="false">F71+F80</f>
        <v>1705</v>
      </c>
      <c r="G81" s="47" t="n">
        <f aca="false">G71+G80</f>
        <v>47.53</v>
      </c>
      <c r="H81" s="47" t="n">
        <f aca="false">H71+H80</f>
        <v>49.17</v>
      </c>
      <c r="I81" s="47" t="n">
        <f aca="false">I71+I80</f>
        <v>206.65</v>
      </c>
      <c r="J81" s="47" t="n">
        <f aca="false">J71+J80</f>
        <v>1510.33</v>
      </c>
      <c r="K81" s="47"/>
      <c r="L81" s="47" t="s">
        <v>161</v>
      </c>
    </row>
    <row r="82" customFormat="false" ht="13.8" hidden="false" customHeight="false" outlineLevel="0" collapsed="false">
      <c r="A82" s="18" t="n">
        <v>2</v>
      </c>
      <c r="B82" s="19" t="n">
        <v>1</v>
      </c>
      <c r="C82" s="20" t="s">
        <v>26</v>
      </c>
      <c r="D82" s="21" t="s">
        <v>27</v>
      </c>
      <c r="E82" s="22" t="s">
        <v>134</v>
      </c>
      <c r="F82" s="23" t="n">
        <v>150</v>
      </c>
      <c r="G82" s="23" t="n">
        <v>8.2</v>
      </c>
      <c r="H82" s="23" t="n">
        <v>6.5</v>
      </c>
      <c r="I82" s="23" t="n">
        <v>42.8</v>
      </c>
      <c r="J82" s="23" t="n">
        <v>262.2</v>
      </c>
      <c r="K82" s="25" t="s">
        <v>162</v>
      </c>
      <c r="L82" s="23" t="s">
        <v>163</v>
      </c>
    </row>
    <row r="83" customFormat="false" ht="26" hidden="false" customHeight="true" outlineLevel="0" collapsed="false">
      <c r="A83" s="26"/>
      <c r="B83" s="27"/>
      <c r="C83" s="28"/>
      <c r="D83" s="29" t="s">
        <v>31</v>
      </c>
      <c r="E83" s="30" t="s">
        <v>164</v>
      </c>
      <c r="F83" s="34" t="n">
        <v>75</v>
      </c>
      <c r="G83" s="31" t="n">
        <v>17</v>
      </c>
      <c r="H83" s="31" t="n">
        <v>11</v>
      </c>
      <c r="I83" s="31" t="n">
        <v>5</v>
      </c>
      <c r="J83" s="31" t="n">
        <v>165</v>
      </c>
      <c r="K83" s="33" t="s">
        <v>109</v>
      </c>
      <c r="L83" s="34" t="s">
        <v>165</v>
      </c>
    </row>
    <row r="84" customFormat="false" ht="23.85" hidden="false" customHeight="false" outlineLevel="0" collapsed="false">
      <c r="A84" s="26"/>
      <c r="B84" s="27"/>
      <c r="C84" s="28"/>
      <c r="D84" s="29" t="s">
        <v>35</v>
      </c>
      <c r="E84" s="30" t="s">
        <v>166</v>
      </c>
      <c r="F84" s="31" t="n">
        <v>200</v>
      </c>
      <c r="G84" s="31" t="n">
        <v>3.8</v>
      </c>
      <c r="H84" s="31" t="n">
        <v>3.5</v>
      </c>
      <c r="I84" s="31" t="n">
        <v>11.1</v>
      </c>
      <c r="J84" s="31" t="n">
        <v>90.8</v>
      </c>
      <c r="K84" s="33" t="s">
        <v>167</v>
      </c>
      <c r="L84" s="34" t="s">
        <v>168</v>
      </c>
    </row>
    <row r="85" customFormat="false" ht="13.8" hidden="false" customHeight="false" outlineLevel="0" collapsed="false">
      <c r="A85" s="26"/>
      <c r="B85" s="27"/>
      <c r="C85" s="28"/>
      <c r="D85" s="42" t="s">
        <v>99</v>
      </c>
      <c r="E85" s="30" t="s">
        <v>169</v>
      </c>
      <c r="F85" s="31" t="n">
        <v>60</v>
      </c>
      <c r="G85" s="31" t="n">
        <v>2.3</v>
      </c>
      <c r="H85" s="31" t="n">
        <v>1.5</v>
      </c>
      <c r="I85" s="31" t="n">
        <v>20.4</v>
      </c>
      <c r="J85" s="31" t="n">
        <v>57.9</v>
      </c>
      <c r="K85" s="33" t="s">
        <v>37</v>
      </c>
      <c r="L85" s="34" t="s">
        <v>157</v>
      </c>
    </row>
    <row r="86" customFormat="false" ht="13.8" hidden="false" customHeight="false" outlineLevel="0" collapsed="false">
      <c r="A86" s="26"/>
      <c r="B86" s="27"/>
      <c r="C86" s="28"/>
      <c r="D86" s="42"/>
      <c r="E86" s="30" t="s">
        <v>116</v>
      </c>
      <c r="F86" s="31" t="n">
        <v>30</v>
      </c>
      <c r="G86" s="31" t="n">
        <v>4</v>
      </c>
      <c r="H86" s="31" t="n">
        <v>0.3</v>
      </c>
      <c r="I86" s="31" t="n">
        <v>11.5</v>
      </c>
      <c r="J86" s="31" t="n">
        <v>165</v>
      </c>
      <c r="K86" s="33" t="s">
        <v>60</v>
      </c>
      <c r="L86" s="34" t="s">
        <v>144</v>
      </c>
    </row>
    <row r="87" customFormat="false" ht="13.8" hidden="false" customHeight="false" outlineLevel="0" collapsed="false">
      <c r="A87" s="35"/>
      <c r="B87" s="36"/>
      <c r="C87" s="37"/>
      <c r="D87" s="38" t="s">
        <v>39</v>
      </c>
      <c r="E87" s="39"/>
      <c r="F87" s="40" t="n">
        <v>515</v>
      </c>
      <c r="G87" s="40" t="n">
        <f aca="false">SUM(G82:G86)</f>
        <v>35.3</v>
      </c>
      <c r="H87" s="40" t="n">
        <f aca="false">SUM(H82:H86)</f>
        <v>22.8</v>
      </c>
      <c r="I87" s="40" t="n">
        <f aca="false">SUM(I82:I86)</f>
        <v>90.8</v>
      </c>
      <c r="J87" s="40" t="n">
        <f aca="false">SUM(J82:J86)</f>
        <v>740.9</v>
      </c>
      <c r="K87" s="41"/>
      <c r="L87" s="40" t="s">
        <v>170</v>
      </c>
    </row>
    <row r="88" customFormat="false" ht="13.8" hidden="false" customHeight="false" outlineLevel="0" collapsed="false">
      <c r="A88" s="56" t="n">
        <f aca="false">A82</f>
        <v>2</v>
      </c>
      <c r="B88" s="50" t="n">
        <f aca="false">B82</f>
        <v>1</v>
      </c>
      <c r="C88" s="51" t="s">
        <v>41</v>
      </c>
      <c r="D88" s="29" t="s">
        <v>78</v>
      </c>
      <c r="E88" s="30" t="s">
        <v>171</v>
      </c>
      <c r="F88" s="31" t="n">
        <v>80</v>
      </c>
      <c r="G88" s="31" t="n">
        <v>1.87</v>
      </c>
      <c r="H88" s="31" t="n">
        <v>0</v>
      </c>
      <c r="I88" s="31" t="n">
        <v>8.26</v>
      </c>
      <c r="J88" s="31" t="n">
        <v>40.93</v>
      </c>
      <c r="K88" s="33" t="s">
        <v>80</v>
      </c>
      <c r="L88" s="34" t="s">
        <v>172</v>
      </c>
    </row>
    <row r="89" customFormat="false" ht="13.8" hidden="false" customHeight="false" outlineLevel="0" collapsed="false">
      <c r="A89" s="26"/>
      <c r="B89" s="27"/>
      <c r="C89" s="28"/>
      <c r="D89" s="29" t="s">
        <v>42</v>
      </c>
      <c r="E89" s="30" t="s">
        <v>173</v>
      </c>
      <c r="F89" s="31" t="n">
        <v>250</v>
      </c>
      <c r="G89" s="31" t="n">
        <v>16.6</v>
      </c>
      <c r="H89" s="31" t="n">
        <v>15.75</v>
      </c>
      <c r="I89" s="31" t="n">
        <v>40.35</v>
      </c>
      <c r="J89" s="31" t="n">
        <v>331.75</v>
      </c>
      <c r="K89" s="33" t="s">
        <v>174</v>
      </c>
      <c r="L89" s="34" t="s">
        <v>175</v>
      </c>
    </row>
    <row r="90" customFormat="false" ht="23.85" hidden="false" customHeight="false" outlineLevel="0" collapsed="false">
      <c r="A90" s="26"/>
      <c r="B90" s="27"/>
      <c r="C90" s="28"/>
      <c r="D90" s="29" t="s">
        <v>46</v>
      </c>
      <c r="E90" s="30" t="s">
        <v>176</v>
      </c>
      <c r="F90" s="31" t="n">
        <v>50</v>
      </c>
      <c r="G90" s="31" t="n">
        <v>14.2</v>
      </c>
      <c r="H90" s="31" t="n">
        <v>2.6</v>
      </c>
      <c r="I90" s="31" t="n">
        <v>7.4</v>
      </c>
      <c r="J90" s="31" t="n">
        <v>110.2</v>
      </c>
      <c r="K90" s="33" t="s">
        <v>177</v>
      </c>
      <c r="L90" s="34" t="s">
        <v>178</v>
      </c>
    </row>
    <row r="91" customFormat="false" ht="23.85" hidden="false" customHeight="false" outlineLevel="0" collapsed="false">
      <c r="A91" s="26"/>
      <c r="B91" s="27"/>
      <c r="C91" s="28"/>
      <c r="D91" s="29" t="s">
        <v>50</v>
      </c>
      <c r="E91" s="30" t="s">
        <v>111</v>
      </c>
      <c r="F91" s="31" t="n">
        <v>200</v>
      </c>
      <c r="G91" s="31" t="n">
        <v>4.13</v>
      </c>
      <c r="H91" s="31" t="n">
        <v>7.6</v>
      </c>
      <c r="I91" s="31" t="n">
        <v>31.6</v>
      </c>
      <c r="J91" s="31" t="n">
        <v>210.66</v>
      </c>
      <c r="K91" s="33" t="s">
        <v>112</v>
      </c>
      <c r="L91" s="34" t="s">
        <v>179</v>
      </c>
    </row>
    <row r="92" customFormat="false" ht="23.85" hidden="false" customHeight="false" outlineLevel="0" collapsed="false">
      <c r="A92" s="26"/>
      <c r="B92" s="27"/>
      <c r="C92" s="28"/>
      <c r="D92" s="29" t="s">
        <v>180</v>
      </c>
      <c r="E92" s="30" t="s">
        <v>32</v>
      </c>
      <c r="F92" s="31" t="n">
        <v>200</v>
      </c>
      <c r="G92" s="31" t="n">
        <v>0.3</v>
      </c>
      <c r="H92" s="31" t="n">
        <v>0</v>
      </c>
      <c r="I92" s="31" t="n">
        <v>6.7</v>
      </c>
      <c r="J92" s="31" t="n">
        <v>27.6</v>
      </c>
      <c r="K92" s="33" t="s">
        <v>33</v>
      </c>
      <c r="L92" s="34" t="s">
        <v>115</v>
      </c>
    </row>
    <row r="93" customFormat="false" ht="13.8" hidden="false" customHeight="false" outlineLevel="0" collapsed="false">
      <c r="A93" s="26"/>
      <c r="B93" s="27"/>
      <c r="C93" s="28"/>
      <c r="D93" s="29" t="s">
        <v>67</v>
      </c>
      <c r="E93" s="30" t="s">
        <v>181</v>
      </c>
      <c r="F93" s="31" t="n">
        <v>60</v>
      </c>
      <c r="G93" s="31" t="n">
        <v>4</v>
      </c>
      <c r="H93" s="31" t="n">
        <v>1.5</v>
      </c>
      <c r="I93" s="31" t="n">
        <v>20.4</v>
      </c>
      <c r="J93" s="31" t="n">
        <v>106.1</v>
      </c>
      <c r="K93" s="33" t="s">
        <v>37</v>
      </c>
      <c r="L93" s="59" t="s">
        <v>157</v>
      </c>
    </row>
    <row r="94" customFormat="false" ht="13.8" hidden="false" customHeight="false" outlineLevel="0" collapsed="false">
      <c r="A94" s="26"/>
      <c r="B94" s="27"/>
      <c r="C94" s="28"/>
      <c r="D94" s="42"/>
      <c r="E94" s="57" t="s">
        <v>182</v>
      </c>
      <c r="F94" s="31" t="n">
        <v>30</v>
      </c>
      <c r="G94" s="31" t="n">
        <v>2.3</v>
      </c>
      <c r="H94" s="31" t="n">
        <v>0.3</v>
      </c>
      <c r="I94" s="31" t="n">
        <v>11.5</v>
      </c>
      <c r="J94" s="31" t="n">
        <v>57.9</v>
      </c>
      <c r="K94" s="58" t="s">
        <v>60</v>
      </c>
      <c r="L94" s="31" t="s">
        <v>144</v>
      </c>
    </row>
    <row r="95" customFormat="false" ht="13.8" hidden="false" customHeight="false" outlineLevel="0" collapsed="false">
      <c r="A95" s="35"/>
      <c r="B95" s="36"/>
      <c r="C95" s="37"/>
      <c r="D95" s="38" t="s">
        <v>39</v>
      </c>
      <c r="E95" s="39"/>
      <c r="F95" s="40" t="n">
        <f aca="false">SUM(F88:F94)</f>
        <v>870</v>
      </c>
      <c r="G95" s="40" t="n">
        <f aca="false">SUM(G88:G94)</f>
        <v>43.4</v>
      </c>
      <c r="H95" s="40" t="n">
        <f aca="false">SUM(H88:H94)</f>
        <v>27.75</v>
      </c>
      <c r="I95" s="40" t="n">
        <f aca="false">SUM(I88:I94)</f>
        <v>126.21</v>
      </c>
      <c r="J95" s="40" t="n">
        <v>885.14</v>
      </c>
      <c r="K95" s="41"/>
      <c r="L95" s="40" t="s">
        <v>183</v>
      </c>
    </row>
    <row r="96" customFormat="false" ht="12.75" hidden="false" customHeight="true" outlineLevel="0" collapsed="false">
      <c r="A96" s="43" t="n">
        <f aca="false">A82</f>
        <v>2</v>
      </c>
      <c r="B96" s="44" t="n">
        <f aca="false">B82</f>
        <v>1</v>
      </c>
      <c r="C96" s="45" t="s">
        <v>62</v>
      </c>
      <c r="D96" s="45"/>
      <c r="E96" s="46"/>
      <c r="F96" s="47" t="n">
        <f aca="false">F87+F95</f>
        <v>1385</v>
      </c>
      <c r="G96" s="47" t="n">
        <f aca="false">G87+G95</f>
        <v>78.7</v>
      </c>
      <c r="H96" s="47" t="n">
        <f aca="false">H87+H95</f>
        <v>50.55</v>
      </c>
      <c r="I96" s="47" t="n">
        <f aca="false">I87+I95</f>
        <v>217.01</v>
      </c>
      <c r="J96" s="47" t="n">
        <f aca="false">J87+J95</f>
        <v>1626.04</v>
      </c>
      <c r="K96" s="47"/>
      <c r="L96" s="47" t="s">
        <v>184</v>
      </c>
    </row>
    <row r="97" customFormat="false" ht="23.85" hidden="false" customHeight="false" outlineLevel="0" collapsed="false">
      <c r="A97" s="48" t="n">
        <v>2</v>
      </c>
      <c r="B97" s="27" t="n">
        <v>2</v>
      </c>
      <c r="C97" s="20" t="s">
        <v>26</v>
      </c>
      <c r="D97" s="21" t="s">
        <v>50</v>
      </c>
      <c r="E97" s="22" t="s">
        <v>185</v>
      </c>
      <c r="F97" s="23" t="n">
        <v>170</v>
      </c>
      <c r="G97" s="23" t="n">
        <v>4.3</v>
      </c>
      <c r="H97" s="23" t="n">
        <v>7.6</v>
      </c>
      <c r="I97" s="23" t="n">
        <v>31.6</v>
      </c>
      <c r="J97" s="23" t="n">
        <v>210.66</v>
      </c>
      <c r="K97" s="25" t="s">
        <v>112</v>
      </c>
      <c r="L97" s="23" t="s">
        <v>186</v>
      </c>
    </row>
    <row r="98" customFormat="false" ht="23.85" hidden="false" customHeight="false" outlineLevel="0" collapsed="false">
      <c r="A98" s="48"/>
      <c r="B98" s="27"/>
      <c r="C98" s="28"/>
      <c r="D98" s="29" t="s">
        <v>31</v>
      </c>
      <c r="E98" s="30" t="s">
        <v>187</v>
      </c>
      <c r="F98" s="31" t="n">
        <v>200</v>
      </c>
      <c r="G98" s="31" t="n">
        <v>3.8</v>
      </c>
      <c r="H98" s="31" t="n">
        <v>3.5</v>
      </c>
      <c r="I98" s="31" t="n">
        <v>11.1</v>
      </c>
      <c r="J98" s="31" t="n">
        <v>90.8</v>
      </c>
      <c r="K98" s="33" t="s">
        <v>33</v>
      </c>
      <c r="L98" s="34" t="s">
        <v>168</v>
      </c>
    </row>
    <row r="99" customFormat="false" ht="13.8" hidden="false" customHeight="false" outlineLevel="0" collapsed="false">
      <c r="A99" s="48"/>
      <c r="B99" s="27"/>
      <c r="C99" s="28"/>
      <c r="D99" s="29" t="s">
        <v>35</v>
      </c>
      <c r="E99" s="30" t="s">
        <v>188</v>
      </c>
      <c r="F99" s="31" t="n">
        <v>180</v>
      </c>
      <c r="G99" s="31" t="n">
        <v>0.8</v>
      </c>
      <c r="H99" s="31" t="n">
        <v>0.8</v>
      </c>
      <c r="I99" s="31" t="n">
        <v>17.86</v>
      </c>
      <c r="J99" s="31" t="n">
        <v>80.8</v>
      </c>
      <c r="K99" s="33" t="s">
        <v>37</v>
      </c>
      <c r="L99" s="34" t="s">
        <v>120</v>
      </c>
    </row>
    <row r="100" customFormat="false" ht="13.8" hidden="false" customHeight="false" outlineLevel="0" collapsed="false">
      <c r="A100" s="49"/>
      <c r="B100" s="36"/>
      <c r="C100" s="37"/>
      <c r="D100" s="38" t="s">
        <v>39</v>
      </c>
      <c r="E100" s="39"/>
      <c r="F100" s="40" t="n">
        <f aca="false">SUM(F97:F99)</f>
        <v>550</v>
      </c>
      <c r="G100" s="40" t="n">
        <f aca="false">SUM(G97:G99)</f>
        <v>8.9</v>
      </c>
      <c r="H100" s="40" t="n">
        <f aca="false">SUM(H97:H99)</f>
        <v>11.9</v>
      </c>
      <c r="I100" s="40" t="n">
        <f aca="false">SUM(I97:I99)</f>
        <v>60.56</v>
      </c>
      <c r="J100" s="40" t="n">
        <f aca="false">SUM(J97:J99)</f>
        <v>382.26</v>
      </c>
      <c r="K100" s="41"/>
      <c r="L100" s="40" t="s">
        <v>189</v>
      </c>
    </row>
    <row r="101" customFormat="false" ht="23.85" hidden="false" customHeight="false" outlineLevel="0" collapsed="false">
      <c r="A101" s="50" t="n">
        <f aca="false">A97</f>
        <v>2</v>
      </c>
      <c r="B101" s="50" t="n">
        <f aca="false">B97</f>
        <v>2</v>
      </c>
      <c r="C101" s="51" t="s">
        <v>41</v>
      </c>
      <c r="D101" s="29" t="s">
        <v>78</v>
      </c>
      <c r="E101" s="57" t="s">
        <v>190</v>
      </c>
      <c r="F101" s="31" t="n">
        <v>60</v>
      </c>
      <c r="G101" s="60" t="n">
        <v>0.5</v>
      </c>
      <c r="H101" s="60" t="n">
        <v>6.1</v>
      </c>
      <c r="I101" s="61" t="n">
        <v>4.3</v>
      </c>
      <c r="J101" s="31" t="n">
        <v>74.3</v>
      </c>
      <c r="K101" s="62" t="s">
        <v>191</v>
      </c>
      <c r="L101" s="31" t="s">
        <v>192</v>
      </c>
    </row>
    <row r="102" customFormat="false" ht="13.8" hidden="false" customHeight="false" outlineLevel="0" collapsed="false">
      <c r="A102" s="48"/>
      <c r="B102" s="27"/>
      <c r="C102" s="28"/>
      <c r="D102" s="29" t="s">
        <v>42</v>
      </c>
      <c r="E102" s="30" t="s">
        <v>193</v>
      </c>
      <c r="F102" s="31" t="n">
        <v>250</v>
      </c>
      <c r="G102" s="63" t="n">
        <v>5.88</v>
      </c>
      <c r="H102" s="64" t="n">
        <v>7</v>
      </c>
      <c r="I102" s="65" t="n">
        <v>7.1</v>
      </c>
      <c r="J102" s="31" t="n">
        <v>115.3</v>
      </c>
      <c r="K102" s="33" t="s">
        <v>194</v>
      </c>
      <c r="L102" s="34" t="s">
        <v>195</v>
      </c>
    </row>
    <row r="103" customFormat="false" ht="23.85" hidden="false" customHeight="false" outlineLevel="0" collapsed="false">
      <c r="A103" s="48"/>
      <c r="B103" s="27"/>
      <c r="C103" s="28"/>
      <c r="D103" s="29" t="s">
        <v>46</v>
      </c>
      <c r="E103" s="30" t="s">
        <v>196</v>
      </c>
      <c r="F103" s="34" t="n">
        <v>250</v>
      </c>
      <c r="G103" s="64" t="n">
        <v>18.7</v>
      </c>
      <c r="H103" s="64" t="n">
        <v>4</v>
      </c>
      <c r="I103" s="65" t="n">
        <v>13.3</v>
      </c>
      <c r="J103" s="31" t="n">
        <v>169</v>
      </c>
      <c r="K103" s="33" t="s">
        <v>197</v>
      </c>
      <c r="L103" s="31" t="s">
        <v>198</v>
      </c>
    </row>
    <row r="104" customFormat="false" ht="23.85" hidden="false" customHeight="false" outlineLevel="0" collapsed="false">
      <c r="A104" s="48"/>
      <c r="B104" s="27"/>
      <c r="C104" s="28"/>
      <c r="D104" s="29" t="s">
        <v>31</v>
      </c>
      <c r="E104" s="30" t="s">
        <v>32</v>
      </c>
      <c r="F104" s="31" t="n">
        <v>200</v>
      </c>
      <c r="G104" s="64" t="n">
        <v>0.2</v>
      </c>
      <c r="H104" s="64" t="n">
        <v>0.1</v>
      </c>
      <c r="I104" s="65" t="n">
        <v>10.1</v>
      </c>
      <c r="J104" s="31" t="n">
        <v>42.5</v>
      </c>
      <c r="K104" s="33" t="s">
        <v>199</v>
      </c>
      <c r="L104" s="34" t="s">
        <v>115</v>
      </c>
    </row>
    <row r="105" customFormat="false" ht="13.8" hidden="false" customHeight="false" outlineLevel="0" collapsed="false">
      <c r="A105" s="48"/>
      <c r="B105" s="27"/>
      <c r="C105" s="28"/>
      <c r="D105" s="29" t="s">
        <v>118</v>
      </c>
      <c r="E105" s="57" t="s">
        <v>36</v>
      </c>
      <c r="F105" s="31" t="n">
        <v>200</v>
      </c>
      <c r="G105" s="64" t="n">
        <v>0.8</v>
      </c>
      <c r="H105" s="64" t="n">
        <v>0</v>
      </c>
      <c r="I105" s="65" t="n">
        <v>19.46</v>
      </c>
      <c r="J105" s="31" t="n">
        <v>80.93</v>
      </c>
      <c r="K105" s="42" t="s">
        <v>60</v>
      </c>
      <c r="L105" s="31" t="s">
        <v>38</v>
      </c>
    </row>
    <row r="106" customFormat="false" ht="13.8" hidden="false" customHeight="false" outlineLevel="0" collapsed="false">
      <c r="A106" s="48"/>
      <c r="B106" s="27"/>
      <c r="C106" s="28"/>
      <c r="D106" s="29" t="s">
        <v>57</v>
      </c>
      <c r="E106" s="30" t="s">
        <v>169</v>
      </c>
      <c r="F106" s="31" t="n">
        <v>60</v>
      </c>
      <c r="G106" s="64" t="n">
        <v>4</v>
      </c>
      <c r="H106" s="64" t="n">
        <v>0.8</v>
      </c>
      <c r="I106" s="65" t="n">
        <v>20</v>
      </c>
      <c r="J106" s="31" t="n">
        <v>102.4</v>
      </c>
      <c r="K106" s="42" t="s">
        <v>60</v>
      </c>
      <c r="L106" s="34" t="s">
        <v>200</v>
      </c>
    </row>
    <row r="107" customFormat="false" ht="13.8" hidden="false" customHeight="false" outlineLevel="0" collapsed="false">
      <c r="A107" s="49"/>
      <c r="B107" s="36"/>
      <c r="C107" s="37"/>
      <c r="D107" s="38" t="s">
        <v>39</v>
      </c>
      <c r="E107" s="39"/>
      <c r="F107" s="40" t="n">
        <f aca="false">SUM(F101:F106)</f>
        <v>1020</v>
      </c>
      <c r="G107" s="40" t="n">
        <v>30.08</v>
      </c>
      <c r="H107" s="40" t="n">
        <v>18</v>
      </c>
      <c r="I107" s="40" t="n">
        <v>74.7</v>
      </c>
      <c r="J107" s="40" t="n">
        <f aca="false">SUM(J101:J106)</f>
        <v>584.43</v>
      </c>
      <c r="K107" s="41"/>
      <c r="L107" s="40" t="s">
        <v>201</v>
      </c>
    </row>
    <row r="108" customFormat="false" ht="12.75" hidden="false" customHeight="true" outlineLevel="0" collapsed="false">
      <c r="A108" s="52" t="n">
        <f aca="false">A97</f>
        <v>2</v>
      </c>
      <c r="B108" s="52" t="n">
        <f aca="false">B97</f>
        <v>2</v>
      </c>
      <c r="C108" s="45" t="s">
        <v>62</v>
      </c>
      <c r="D108" s="45"/>
      <c r="E108" s="46"/>
      <c r="F108" s="47" t="n">
        <f aca="false">F100+F107</f>
        <v>1570</v>
      </c>
      <c r="G108" s="47" t="n">
        <f aca="false">G100+G107</f>
        <v>38.98</v>
      </c>
      <c r="H108" s="47" t="n">
        <f aca="false">H100+H107</f>
        <v>29.9</v>
      </c>
      <c r="I108" s="47" t="n">
        <f aca="false">I100+I107</f>
        <v>135.26</v>
      </c>
      <c r="J108" s="47" t="n">
        <f aca="false">J100+J107</f>
        <v>966.69</v>
      </c>
      <c r="K108" s="47"/>
      <c r="L108" s="47" t="s">
        <v>202</v>
      </c>
    </row>
    <row r="109" customFormat="false" ht="13.8" hidden="false" customHeight="false" outlineLevel="0" collapsed="false">
      <c r="A109" s="18" t="n">
        <v>2</v>
      </c>
      <c r="B109" s="19" t="n">
        <v>3</v>
      </c>
      <c r="C109" s="20" t="s">
        <v>26</v>
      </c>
      <c r="D109" s="21" t="s">
        <v>50</v>
      </c>
      <c r="E109" s="22" t="s">
        <v>203</v>
      </c>
      <c r="F109" s="66" t="n">
        <v>200</v>
      </c>
      <c r="G109" s="66" t="n">
        <v>8.3</v>
      </c>
      <c r="H109" s="66" t="n">
        <v>13</v>
      </c>
      <c r="I109" s="66" t="n">
        <v>37.1</v>
      </c>
      <c r="J109" s="66" t="n">
        <v>297.8</v>
      </c>
      <c r="K109" s="25" t="s">
        <v>204</v>
      </c>
      <c r="L109" s="23" t="s">
        <v>205</v>
      </c>
    </row>
    <row r="110" customFormat="false" ht="13.8" hidden="false" customHeight="false" outlineLevel="0" collapsed="false">
      <c r="A110" s="26"/>
      <c r="B110" s="27"/>
      <c r="C110" s="28"/>
      <c r="D110" s="42" t="s">
        <v>46</v>
      </c>
      <c r="E110" s="30" t="s">
        <v>166</v>
      </c>
      <c r="F110" s="67" t="n">
        <v>200</v>
      </c>
      <c r="G110" s="67" t="n">
        <v>3.8</v>
      </c>
      <c r="H110" s="67" t="n">
        <v>3.5</v>
      </c>
      <c r="I110" s="67" t="n">
        <v>11.1</v>
      </c>
      <c r="J110" s="67" t="n">
        <v>90.8</v>
      </c>
      <c r="K110" s="33" t="s">
        <v>206</v>
      </c>
      <c r="L110" s="34" t="s">
        <v>207</v>
      </c>
    </row>
    <row r="111" customFormat="false" ht="26" hidden="false" customHeight="true" outlineLevel="0" collapsed="false">
      <c r="A111" s="26"/>
      <c r="B111" s="27"/>
      <c r="C111" s="28"/>
      <c r="D111" s="29" t="s">
        <v>31</v>
      </c>
      <c r="E111" s="30" t="s">
        <v>208</v>
      </c>
      <c r="F111" s="67" t="n">
        <v>30</v>
      </c>
      <c r="G111" s="67" t="n">
        <v>2.3</v>
      </c>
      <c r="H111" s="67" t="n">
        <v>0.3</v>
      </c>
      <c r="I111" s="67" t="n">
        <v>11.5</v>
      </c>
      <c r="J111" s="67" t="n">
        <v>57.9</v>
      </c>
      <c r="K111" s="33" t="s">
        <v>37</v>
      </c>
      <c r="L111" s="34" t="s">
        <v>157</v>
      </c>
    </row>
    <row r="112" customFormat="false" ht="15.75" hidden="false" customHeight="true" outlineLevel="0" collapsed="false">
      <c r="A112" s="26"/>
      <c r="B112" s="27"/>
      <c r="C112" s="28"/>
      <c r="D112" s="29" t="s">
        <v>99</v>
      </c>
      <c r="E112" s="68" t="s">
        <v>209</v>
      </c>
      <c r="F112" s="67" t="n">
        <v>180</v>
      </c>
      <c r="G112" s="67" t="n">
        <v>0.8</v>
      </c>
      <c r="H112" s="67" t="n">
        <v>0.8</v>
      </c>
      <c r="I112" s="32" t="n">
        <v>17.86</v>
      </c>
      <c r="J112" s="67" t="n">
        <v>80.8</v>
      </c>
      <c r="K112" s="33" t="s">
        <v>37</v>
      </c>
      <c r="L112" s="34" t="s">
        <v>38</v>
      </c>
    </row>
    <row r="113" customFormat="false" ht="15.75" hidden="false" customHeight="true" outlineLevel="0" collapsed="false">
      <c r="A113" s="26"/>
      <c r="B113" s="27"/>
      <c r="C113" s="28"/>
      <c r="D113" s="29" t="s">
        <v>60</v>
      </c>
      <c r="E113" s="30" t="s">
        <v>71</v>
      </c>
      <c r="F113" s="67" t="n">
        <v>10</v>
      </c>
      <c r="G113" s="67" t="n">
        <v>0.1</v>
      </c>
      <c r="H113" s="67" t="n">
        <v>7.3</v>
      </c>
      <c r="I113" s="67" t="n">
        <v>11.31</v>
      </c>
      <c r="J113" s="67" t="n">
        <v>65.9</v>
      </c>
      <c r="K113" s="33" t="s">
        <v>72</v>
      </c>
      <c r="L113" s="31" t="s">
        <v>210</v>
      </c>
    </row>
    <row r="114" customFormat="false" ht="15.75" hidden="false" customHeight="true" outlineLevel="0" collapsed="false">
      <c r="A114" s="26"/>
      <c r="B114" s="27"/>
      <c r="C114" s="28"/>
      <c r="D114" s="38" t="s">
        <v>39</v>
      </c>
      <c r="E114" s="69"/>
      <c r="F114" s="70" t="n">
        <f aca="false">F109+F110+F111+F112+F113</f>
        <v>620</v>
      </c>
      <c r="G114" s="70" t="n">
        <f aca="false">G109+G110+G111+G112+G113</f>
        <v>15.3</v>
      </c>
      <c r="H114" s="70" t="n">
        <f aca="false">H109+H110+H111+H112+H113</f>
        <v>24.9</v>
      </c>
      <c r="I114" s="70" t="n">
        <f aca="false">I109+I110+I111+I112+I113</f>
        <v>88.87</v>
      </c>
      <c r="J114" s="70" t="n">
        <f aca="false">J109+J110+J111+J112+J113</f>
        <v>593.2</v>
      </c>
      <c r="K114" s="71"/>
      <c r="L114" s="72" t="s">
        <v>211</v>
      </c>
    </row>
    <row r="115" customFormat="false" ht="13.8" hidden="false" customHeight="false" outlineLevel="0" collapsed="false">
      <c r="A115" s="56" t="n">
        <f aca="false">A109</f>
        <v>2</v>
      </c>
      <c r="B115" s="50" t="n">
        <f aca="false">B109</f>
        <v>3</v>
      </c>
      <c r="C115" s="51" t="s">
        <v>41</v>
      </c>
      <c r="D115" s="29" t="s">
        <v>78</v>
      </c>
      <c r="E115" s="30" t="s">
        <v>212</v>
      </c>
      <c r="F115" s="67" t="n">
        <v>250</v>
      </c>
      <c r="G115" s="32" t="n">
        <v>2.18</v>
      </c>
      <c r="H115" s="32" t="n">
        <v>6.68</v>
      </c>
      <c r="I115" s="32" t="n">
        <v>12.98</v>
      </c>
      <c r="J115" s="32" t="n">
        <v>120.37</v>
      </c>
      <c r="K115" s="33" t="s">
        <v>213</v>
      </c>
      <c r="L115" s="34" t="s">
        <v>214</v>
      </c>
    </row>
    <row r="116" customFormat="false" ht="13.8" hidden="false" customHeight="false" outlineLevel="0" collapsed="false">
      <c r="A116" s="26"/>
      <c r="B116" s="27"/>
      <c r="C116" s="28"/>
      <c r="D116" s="29" t="s">
        <v>42</v>
      </c>
      <c r="E116" s="30" t="s">
        <v>108</v>
      </c>
      <c r="F116" s="67" t="n">
        <v>50</v>
      </c>
      <c r="G116" s="67" t="n">
        <v>9</v>
      </c>
      <c r="H116" s="32" t="n">
        <v>8</v>
      </c>
      <c r="I116" s="67" t="n">
        <v>4.4</v>
      </c>
      <c r="J116" s="32" t="n">
        <v>125.33</v>
      </c>
      <c r="K116" s="33" t="s">
        <v>109</v>
      </c>
      <c r="L116" s="34" t="s">
        <v>215</v>
      </c>
    </row>
    <row r="117" customFormat="false" ht="13.8" hidden="false" customHeight="false" outlineLevel="0" collapsed="false">
      <c r="A117" s="26"/>
      <c r="B117" s="27"/>
      <c r="C117" s="28"/>
      <c r="D117" s="29" t="s">
        <v>46</v>
      </c>
      <c r="E117" s="30" t="s">
        <v>216</v>
      </c>
      <c r="F117" s="67" t="n">
        <v>150</v>
      </c>
      <c r="G117" s="67" t="n">
        <v>5</v>
      </c>
      <c r="H117" s="67" t="n">
        <v>5.4</v>
      </c>
      <c r="I117" s="67" t="n">
        <v>35</v>
      </c>
      <c r="J117" s="67" t="n">
        <v>207.7</v>
      </c>
      <c r="K117" s="33" t="s">
        <v>135</v>
      </c>
      <c r="L117" s="34" t="s">
        <v>217</v>
      </c>
    </row>
    <row r="118" customFormat="false" ht="13.8" hidden="false" customHeight="false" outlineLevel="0" collapsed="false">
      <c r="A118" s="26"/>
      <c r="B118" s="27"/>
      <c r="C118" s="28"/>
      <c r="D118" s="29" t="s">
        <v>118</v>
      </c>
      <c r="E118" s="30" t="s">
        <v>218</v>
      </c>
      <c r="F118" s="67" t="n">
        <v>150</v>
      </c>
      <c r="G118" s="55" t="n">
        <v>1.35</v>
      </c>
      <c r="H118" s="67" t="n">
        <v>0.3</v>
      </c>
      <c r="I118" s="67" t="n">
        <v>12.5</v>
      </c>
      <c r="J118" s="67" t="n">
        <v>64.5</v>
      </c>
      <c r="K118" s="33" t="s">
        <v>55</v>
      </c>
      <c r="L118" s="34" t="s">
        <v>89</v>
      </c>
    </row>
    <row r="119" customFormat="false" ht="13.8" hidden="false" customHeight="false" outlineLevel="0" collapsed="false">
      <c r="A119" s="26"/>
      <c r="B119" s="27"/>
      <c r="C119" s="28"/>
      <c r="D119" s="29" t="s">
        <v>31</v>
      </c>
      <c r="E119" s="30" t="s">
        <v>32</v>
      </c>
      <c r="F119" s="67" t="n">
        <v>200</v>
      </c>
      <c r="G119" s="67" t="n">
        <v>0.3</v>
      </c>
      <c r="H119" s="67" t="n">
        <v>0</v>
      </c>
      <c r="I119" s="67" t="n">
        <v>6.7</v>
      </c>
      <c r="J119" s="67" t="n">
        <v>27.6</v>
      </c>
      <c r="K119" s="33" t="s">
        <v>37</v>
      </c>
      <c r="L119" s="34" t="s">
        <v>115</v>
      </c>
    </row>
    <row r="120" customFormat="false" ht="13.8" hidden="false" customHeight="false" outlineLevel="0" collapsed="false">
      <c r="A120" s="26"/>
      <c r="B120" s="27"/>
      <c r="C120" s="28"/>
      <c r="D120" s="29" t="s">
        <v>219</v>
      </c>
      <c r="E120" s="30" t="s">
        <v>220</v>
      </c>
      <c r="F120" s="67" t="n">
        <v>60</v>
      </c>
      <c r="G120" s="67" t="n">
        <v>4</v>
      </c>
      <c r="H120" s="67" t="n">
        <v>1.5</v>
      </c>
      <c r="I120" s="67" t="n">
        <v>20.4</v>
      </c>
      <c r="J120" s="67" t="n">
        <v>106.1</v>
      </c>
      <c r="K120" s="33" t="s">
        <v>221</v>
      </c>
      <c r="L120" s="34" t="s">
        <v>157</v>
      </c>
    </row>
    <row r="121" customFormat="false" ht="13.8" hidden="false" customHeight="false" outlineLevel="0" collapsed="false">
      <c r="A121" s="35"/>
      <c r="B121" s="36"/>
      <c r="C121" s="37"/>
      <c r="D121" s="38" t="s">
        <v>39</v>
      </c>
      <c r="E121" s="39"/>
      <c r="F121" s="40" t="n">
        <f aca="false">SUM(F115:F120)</f>
        <v>860</v>
      </c>
      <c r="G121" s="40" t="n">
        <f aca="false">SUM(G115:G120)</f>
        <v>21.83</v>
      </c>
      <c r="H121" s="40" t="n">
        <f aca="false">SUM(H115:H120)</f>
        <v>21.88</v>
      </c>
      <c r="I121" s="40" t="n">
        <f aca="false">SUM(I115:I120)</f>
        <v>91.98</v>
      </c>
      <c r="J121" s="40" t="n">
        <v>651.6</v>
      </c>
      <c r="K121" s="41"/>
      <c r="L121" s="40" t="s">
        <v>222</v>
      </c>
    </row>
    <row r="122" customFormat="false" ht="12.75" hidden="false" customHeight="true" outlineLevel="0" collapsed="false">
      <c r="A122" s="43" t="n">
        <f aca="false">A109</f>
        <v>2</v>
      </c>
      <c r="B122" s="44" t="n">
        <f aca="false">B109</f>
        <v>3</v>
      </c>
      <c r="C122" s="45" t="s">
        <v>62</v>
      </c>
      <c r="D122" s="45"/>
      <c r="E122" s="46"/>
      <c r="F122" s="47" t="n">
        <f aca="false">F114+F121</f>
        <v>1480</v>
      </c>
      <c r="G122" s="47" t="n">
        <f aca="false">G114+G121</f>
        <v>37.13</v>
      </c>
      <c r="H122" s="47" t="n">
        <f aca="false">H114+H121</f>
        <v>46.78</v>
      </c>
      <c r="I122" s="47" t="n">
        <f aca="false">I114+I121</f>
        <v>180.85</v>
      </c>
      <c r="J122" s="47" t="n">
        <f aca="false">J114+J121</f>
        <v>1244.8</v>
      </c>
      <c r="K122" s="47"/>
      <c r="L122" s="47" t="s">
        <v>223</v>
      </c>
    </row>
    <row r="123" customFormat="false" ht="13.8" hidden="false" customHeight="false" outlineLevel="0" collapsed="false">
      <c r="A123" s="18" t="n">
        <v>2</v>
      </c>
      <c r="B123" s="19" t="n">
        <v>4</v>
      </c>
      <c r="C123" s="20" t="s">
        <v>26</v>
      </c>
      <c r="D123" s="21" t="s">
        <v>27</v>
      </c>
      <c r="E123" s="22" t="s">
        <v>185</v>
      </c>
      <c r="F123" s="66" t="n">
        <v>170</v>
      </c>
      <c r="G123" s="66" t="n">
        <v>28.18</v>
      </c>
      <c r="H123" s="66" t="n">
        <v>13</v>
      </c>
      <c r="I123" s="66" t="n">
        <v>37.1</v>
      </c>
      <c r="J123" s="66" t="n">
        <v>297.8</v>
      </c>
      <c r="K123" s="25" t="s">
        <v>204</v>
      </c>
      <c r="L123" s="23" t="s">
        <v>186</v>
      </c>
    </row>
    <row r="124" customFormat="false" ht="13.8" hidden="false" customHeight="false" outlineLevel="0" collapsed="false">
      <c r="A124" s="26"/>
      <c r="B124" s="27"/>
      <c r="C124" s="28"/>
      <c r="D124" s="29" t="s">
        <v>31</v>
      </c>
      <c r="E124" s="30" t="s">
        <v>96</v>
      </c>
      <c r="F124" s="67" t="n">
        <v>200</v>
      </c>
      <c r="G124" s="67" t="n">
        <v>3.8</v>
      </c>
      <c r="H124" s="67" t="n">
        <v>3.5</v>
      </c>
      <c r="I124" s="67" t="n">
        <v>11.1</v>
      </c>
      <c r="J124" s="67" t="n">
        <v>90.8</v>
      </c>
      <c r="K124" s="33" t="s">
        <v>206</v>
      </c>
      <c r="L124" s="34" t="s">
        <v>98</v>
      </c>
    </row>
    <row r="125" customFormat="false" ht="13.8" hidden="false" customHeight="false" outlineLevel="0" collapsed="false">
      <c r="A125" s="26"/>
      <c r="B125" s="27"/>
      <c r="C125" s="28"/>
      <c r="D125" s="29" t="s">
        <v>118</v>
      </c>
      <c r="E125" s="30" t="s">
        <v>36</v>
      </c>
      <c r="F125" s="67" t="n">
        <v>180</v>
      </c>
      <c r="G125" s="67" t="n">
        <v>0.8</v>
      </c>
      <c r="H125" s="67" t="n">
        <v>0.8</v>
      </c>
      <c r="I125" s="55" t="n">
        <v>17.86</v>
      </c>
      <c r="J125" s="55" t="n">
        <v>80.8</v>
      </c>
      <c r="K125" s="33" t="s">
        <v>60</v>
      </c>
      <c r="L125" s="34" t="s">
        <v>38</v>
      </c>
    </row>
    <row r="126" customFormat="false" ht="13.8" hidden="false" customHeight="false" outlineLevel="0" collapsed="false">
      <c r="A126" s="35"/>
      <c r="B126" s="36"/>
      <c r="C126" s="37"/>
      <c r="D126" s="38" t="s">
        <v>39</v>
      </c>
      <c r="E126" s="39"/>
      <c r="F126" s="73" t="n">
        <v>550</v>
      </c>
      <c r="G126" s="73" t="n">
        <f aca="false">G123+G124+G125</f>
        <v>32.78</v>
      </c>
      <c r="H126" s="73" t="n">
        <f aca="false">H123+H124+H125</f>
        <v>17.3</v>
      </c>
      <c r="I126" s="74" t="n">
        <f aca="false">I123+I124+I125</f>
        <v>66.06</v>
      </c>
      <c r="J126" s="73" t="n">
        <f aca="false">J123+J124+J125</f>
        <v>469.4</v>
      </c>
      <c r="K126" s="41"/>
      <c r="L126" s="40" t="s">
        <v>224</v>
      </c>
    </row>
    <row r="127" customFormat="false" ht="13.8" hidden="false" customHeight="false" outlineLevel="0" collapsed="false">
      <c r="A127" s="26"/>
      <c r="B127" s="27" t="n">
        <v>4</v>
      </c>
      <c r="C127" s="28" t="s">
        <v>41</v>
      </c>
      <c r="D127" s="29" t="s">
        <v>42</v>
      </c>
      <c r="E127" s="30" t="s">
        <v>225</v>
      </c>
      <c r="F127" s="67" t="n">
        <v>250</v>
      </c>
      <c r="G127" s="32" t="n">
        <v>2.25</v>
      </c>
      <c r="H127" s="32" t="n">
        <v>2.5</v>
      </c>
      <c r="I127" s="32" t="n">
        <v>5.25</v>
      </c>
      <c r="J127" s="32" t="n">
        <v>53.25</v>
      </c>
      <c r="K127" s="33" t="s">
        <v>213</v>
      </c>
      <c r="L127" s="34" t="s">
        <v>226</v>
      </c>
    </row>
    <row r="128" customFormat="false" ht="13.8" hidden="false" customHeight="false" outlineLevel="0" collapsed="false">
      <c r="A128" s="26"/>
      <c r="B128" s="27"/>
      <c r="C128" s="28"/>
      <c r="D128" s="29" t="s">
        <v>46</v>
      </c>
      <c r="E128" s="30" t="s">
        <v>227</v>
      </c>
      <c r="F128" s="67" t="n">
        <v>60</v>
      </c>
      <c r="G128" s="67" t="n">
        <v>14</v>
      </c>
      <c r="H128" s="32" t="n">
        <v>10</v>
      </c>
      <c r="I128" s="67" t="n">
        <v>8</v>
      </c>
      <c r="J128" s="32" t="n">
        <v>177</v>
      </c>
      <c r="K128" s="33" t="s">
        <v>109</v>
      </c>
      <c r="L128" s="34" t="s">
        <v>228</v>
      </c>
    </row>
    <row r="129" customFormat="false" ht="13.8" hidden="false" customHeight="false" outlineLevel="0" collapsed="false">
      <c r="A129" s="26"/>
      <c r="B129" s="27"/>
      <c r="C129" s="28"/>
      <c r="D129" s="29" t="s">
        <v>50</v>
      </c>
      <c r="E129" s="30" t="s">
        <v>229</v>
      </c>
      <c r="F129" s="67" t="n">
        <v>150</v>
      </c>
      <c r="G129" s="67" t="n">
        <v>3.6</v>
      </c>
      <c r="H129" s="67" t="n">
        <v>5.2</v>
      </c>
      <c r="I129" s="67" t="n">
        <v>38.1</v>
      </c>
      <c r="J129" s="67" t="n">
        <v>213.2</v>
      </c>
      <c r="K129" s="33" t="s">
        <v>135</v>
      </c>
      <c r="L129" s="34" t="s">
        <v>230</v>
      </c>
    </row>
    <row r="130" customFormat="false" ht="13.8" hidden="false" customHeight="false" outlineLevel="0" collapsed="false">
      <c r="A130" s="26"/>
      <c r="B130" s="27"/>
      <c r="C130" s="28"/>
      <c r="D130" s="29" t="s">
        <v>31</v>
      </c>
      <c r="E130" s="30" t="s">
        <v>32</v>
      </c>
      <c r="F130" s="67" t="n">
        <v>200</v>
      </c>
      <c r="G130" s="67" t="n">
        <v>0.3</v>
      </c>
      <c r="H130" s="67" t="n">
        <v>0</v>
      </c>
      <c r="I130" s="67" t="n">
        <v>6.7</v>
      </c>
      <c r="J130" s="67" t="n">
        <v>27.6</v>
      </c>
      <c r="K130" s="33" t="s">
        <v>55</v>
      </c>
      <c r="L130" s="34" t="s">
        <v>115</v>
      </c>
    </row>
    <row r="131" customFormat="false" ht="13.8" hidden="false" customHeight="false" outlineLevel="0" collapsed="false">
      <c r="A131" s="26"/>
      <c r="B131" s="27"/>
      <c r="C131" s="28"/>
      <c r="D131" s="29" t="s">
        <v>57</v>
      </c>
      <c r="E131" s="30" t="s">
        <v>169</v>
      </c>
      <c r="F131" s="67" t="n">
        <v>60</v>
      </c>
      <c r="G131" s="67" t="n">
        <v>4</v>
      </c>
      <c r="H131" s="67" t="n">
        <v>1.5</v>
      </c>
      <c r="I131" s="67" t="n">
        <v>20.4</v>
      </c>
      <c r="J131" s="67" t="n">
        <v>106.1</v>
      </c>
      <c r="K131" s="33" t="s">
        <v>37</v>
      </c>
      <c r="L131" s="34" t="s">
        <v>157</v>
      </c>
    </row>
    <row r="132" customFormat="false" ht="13.8" hidden="false" customHeight="false" outlineLevel="0" collapsed="false">
      <c r="A132" s="26"/>
      <c r="B132" s="27"/>
      <c r="C132" s="28"/>
      <c r="D132" s="42"/>
      <c r="E132" s="30" t="s">
        <v>231</v>
      </c>
      <c r="F132" s="67" t="n">
        <v>25</v>
      </c>
      <c r="G132" s="67" t="n">
        <v>3.3</v>
      </c>
      <c r="H132" s="67" t="n">
        <v>2.7</v>
      </c>
      <c r="I132" s="67" t="n">
        <v>9.1</v>
      </c>
      <c r="J132" s="67" t="n">
        <v>73.6</v>
      </c>
      <c r="K132" s="33" t="s">
        <v>221</v>
      </c>
      <c r="L132" s="34" t="s">
        <v>232</v>
      </c>
    </row>
    <row r="133" customFormat="false" ht="13.8" hidden="false" customHeight="false" outlineLevel="0" collapsed="false">
      <c r="A133" s="26"/>
      <c r="B133" s="27"/>
      <c r="C133" s="28"/>
      <c r="D133" s="42" t="s">
        <v>159</v>
      </c>
      <c r="E133" s="30" t="s">
        <v>36</v>
      </c>
      <c r="F133" s="67" t="n">
        <v>180</v>
      </c>
      <c r="G133" s="67" t="n">
        <v>0.8</v>
      </c>
      <c r="H133" s="67" t="n">
        <v>0.8</v>
      </c>
      <c r="I133" s="67" t="n">
        <v>17.86</v>
      </c>
      <c r="J133" s="55" t="n">
        <v>80.8</v>
      </c>
      <c r="K133" s="33" t="s">
        <v>60</v>
      </c>
      <c r="L133" s="34" t="s">
        <v>38</v>
      </c>
    </row>
    <row r="134" customFormat="false" ht="13.8" hidden="false" customHeight="false" outlineLevel="0" collapsed="false">
      <c r="A134" s="35"/>
      <c r="B134" s="36"/>
      <c r="C134" s="37"/>
      <c r="D134" s="38" t="s">
        <v>39</v>
      </c>
      <c r="E134" s="39"/>
      <c r="F134" s="40" t="n">
        <f aca="false">F127+F128+F129+F130+F131+F132+F133</f>
        <v>925</v>
      </c>
      <c r="G134" s="40" t="n">
        <f aca="false">G127+G128+G129+G130+G131+G132+G133</f>
        <v>28.25</v>
      </c>
      <c r="H134" s="40" t="n">
        <f aca="false">H127+H128+H129+H130+H131+H132+H133</f>
        <v>22.7</v>
      </c>
      <c r="I134" s="40" t="n">
        <f aca="false">I127+I128+I129+I130+I131+I132+I133</f>
        <v>105.41</v>
      </c>
      <c r="J134" s="40" t="n">
        <f aca="false">J127+J128+J129+J130+J131+J132+J133</f>
        <v>731.55</v>
      </c>
      <c r="K134" s="41"/>
      <c r="L134" s="40" t="s">
        <v>233</v>
      </c>
    </row>
    <row r="135" customFormat="false" ht="12.75" hidden="false" customHeight="true" outlineLevel="0" collapsed="false">
      <c r="A135" s="43" t="n">
        <f aca="false">A123</f>
        <v>2</v>
      </c>
      <c r="B135" s="44" t="n">
        <f aca="false">B123</f>
        <v>4</v>
      </c>
      <c r="C135" s="45" t="s">
        <v>62</v>
      </c>
      <c r="D135" s="45"/>
      <c r="E135" s="46"/>
      <c r="F135" s="47" t="n">
        <f aca="false">F126+F134</f>
        <v>1475</v>
      </c>
      <c r="G135" s="47" t="n">
        <f aca="false">G126+G134</f>
        <v>61.03</v>
      </c>
      <c r="H135" s="47" t="n">
        <f aca="false">H126+H134</f>
        <v>40</v>
      </c>
      <c r="I135" s="47" t="n">
        <f aca="false">I126+I134</f>
        <v>171.47</v>
      </c>
      <c r="J135" s="47" t="n">
        <f aca="false">J126+J134</f>
        <v>1200.95</v>
      </c>
      <c r="K135" s="47"/>
      <c r="L135" s="47" t="s">
        <v>234</v>
      </c>
    </row>
    <row r="136" customFormat="false" ht="13.8" hidden="false" customHeight="false" outlineLevel="0" collapsed="false">
      <c r="A136" s="18" t="n">
        <v>2</v>
      </c>
      <c r="B136" s="19" t="n">
        <v>5</v>
      </c>
      <c r="C136" s="20" t="s">
        <v>26</v>
      </c>
      <c r="D136" s="21" t="s">
        <v>27</v>
      </c>
      <c r="E136" s="22" t="s">
        <v>111</v>
      </c>
      <c r="F136" s="23" t="n">
        <v>200</v>
      </c>
      <c r="G136" s="23" t="n">
        <v>4.13</v>
      </c>
      <c r="H136" s="23" t="n">
        <v>7.6</v>
      </c>
      <c r="I136" s="23" t="n">
        <v>31.6</v>
      </c>
      <c r="J136" s="23" t="n">
        <v>210.66</v>
      </c>
      <c r="K136" s="25" t="s">
        <v>86</v>
      </c>
      <c r="L136" s="23" t="s">
        <v>235</v>
      </c>
    </row>
    <row r="137" customFormat="false" ht="13.8" hidden="false" customHeight="false" outlineLevel="0" collapsed="false">
      <c r="A137" s="26"/>
      <c r="B137" s="27"/>
      <c r="C137" s="75"/>
      <c r="D137" s="76" t="s">
        <v>236</v>
      </c>
      <c r="E137" s="77" t="s">
        <v>237</v>
      </c>
      <c r="F137" s="78" t="n">
        <v>50</v>
      </c>
      <c r="G137" s="78" t="n">
        <v>18.7</v>
      </c>
      <c r="H137" s="78" t="n">
        <v>4</v>
      </c>
      <c r="I137" s="79" t="n">
        <v>13.3</v>
      </c>
      <c r="J137" s="79" t="n">
        <v>169</v>
      </c>
      <c r="K137" s="80" t="s">
        <v>238</v>
      </c>
      <c r="L137" s="78" t="s">
        <v>239</v>
      </c>
    </row>
    <row r="138" customFormat="false" ht="13.8" hidden="false" customHeight="false" outlineLevel="0" collapsed="false">
      <c r="A138" s="26"/>
      <c r="B138" s="27"/>
      <c r="C138" s="75"/>
      <c r="D138" s="76"/>
      <c r="E138" s="77" t="s">
        <v>240</v>
      </c>
      <c r="F138" s="81" t="n">
        <v>25</v>
      </c>
      <c r="G138" s="67" t="n">
        <v>3.3</v>
      </c>
      <c r="H138" s="67" t="n">
        <v>2.7</v>
      </c>
      <c r="I138" s="67" t="n">
        <v>9.1</v>
      </c>
      <c r="J138" s="67" t="n">
        <v>73.6</v>
      </c>
      <c r="K138" s="33" t="s">
        <v>221</v>
      </c>
      <c r="L138" s="34" t="s">
        <v>232</v>
      </c>
    </row>
    <row r="139" customFormat="false" ht="13.8" hidden="false" customHeight="false" outlineLevel="0" collapsed="false">
      <c r="A139" s="26"/>
      <c r="B139" s="27"/>
      <c r="C139" s="75"/>
      <c r="D139" s="76"/>
      <c r="E139" s="77" t="s">
        <v>116</v>
      </c>
      <c r="F139" s="78" t="n">
        <v>50</v>
      </c>
      <c r="G139" s="78" t="n">
        <v>4</v>
      </c>
      <c r="H139" s="78" t="n">
        <v>2</v>
      </c>
      <c r="I139" s="78" t="n">
        <v>33</v>
      </c>
      <c r="J139" s="78" t="n">
        <v>165</v>
      </c>
      <c r="K139" s="80" t="s">
        <v>60</v>
      </c>
      <c r="L139" s="78" t="s">
        <v>241</v>
      </c>
    </row>
    <row r="140" customFormat="false" ht="13.8" hidden="false" customHeight="false" outlineLevel="0" collapsed="false">
      <c r="A140" s="26"/>
      <c r="B140" s="27"/>
      <c r="C140" s="75"/>
      <c r="D140" s="76" t="s">
        <v>35</v>
      </c>
      <c r="E140" s="77" t="s">
        <v>36</v>
      </c>
      <c r="F140" s="78" t="n">
        <v>180</v>
      </c>
      <c r="G140" s="67" t="n">
        <v>0.8</v>
      </c>
      <c r="H140" s="67" t="n">
        <v>0.8</v>
      </c>
      <c r="I140" s="67" t="n">
        <v>17.86</v>
      </c>
      <c r="J140" s="55" t="n">
        <v>80.8</v>
      </c>
      <c r="K140" s="33" t="s">
        <v>60</v>
      </c>
      <c r="L140" s="34" t="s">
        <v>242</v>
      </c>
    </row>
    <row r="141" customFormat="false" ht="13.8" hidden="false" customHeight="false" outlineLevel="0" collapsed="false">
      <c r="A141" s="26"/>
      <c r="B141" s="27"/>
      <c r="C141" s="75"/>
      <c r="D141" s="76" t="s">
        <v>219</v>
      </c>
      <c r="E141" s="77" t="s">
        <v>68</v>
      </c>
      <c r="F141" s="78" t="n">
        <v>30</v>
      </c>
      <c r="G141" s="67" t="n">
        <v>2.3</v>
      </c>
      <c r="H141" s="67" t="n">
        <v>0.3</v>
      </c>
      <c r="I141" s="67" t="n">
        <v>11.5</v>
      </c>
      <c r="J141" s="67" t="n">
        <v>57.9</v>
      </c>
      <c r="K141" s="33" t="s">
        <v>37</v>
      </c>
      <c r="L141" s="34" t="s">
        <v>144</v>
      </c>
    </row>
    <row r="142" customFormat="false" ht="13.8" hidden="false" customHeight="false" outlineLevel="0" collapsed="false">
      <c r="A142" s="26"/>
      <c r="B142" s="27"/>
      <c r="C142" s="28"/>
      <c r="D142" s="29" t="s">
        <v>31</v>
      </c>
      <c r="E142" s="3" t="s">
        <v>243</v>
      </c>
      <c r="F142" s="31" t="n">
        <v>200</v>
      </c>
      <c r="G142" s="67" t="n">
        <v>0.3</v>
      </c>
      <c r="H142" s="67" t="n">
        <v>0</v>
      </c>
      <c r="I142" s="67" t="n">
        <v>6.7</v>
      </c>
      <c r="J142" s="67" t="n">
        <v>27.6</v>
      </c>
      <c r="K142" s="33" t="s">
        <v>55</v>
      </c>
      <c r="L142" s="34" t="s">
        <v>115</v>
      </c>
    </row>
    <row r="143" customFormat="false" ht="15.75" hidden="false" customHeight="true" outlineLevel="0" collapsed="false">
      <c r="A143" s="35"/>
      <c r="B143" s="36"/>
      <c r="C143" s="37"/>
      <c r="D143" s="38" t="s">
        <v>39</v>
      </c>
      <c r="E143" s="39"/>
      <c r="F143" s="40" t="n">
        <f aca="false">SUM(F136:F142)</f>
        <v>735</v>
      </c>
      <c r="G143" s="40" t="n">
        <f aca="false">SUM(G136:G142)</f>
        <v>33.53</v>
      </c>
      <c r="H143" s="40" t="n">
        <f aca="false">SUM(H136:H142)</f>
        <v>17.4</v>
      </c>
      <c r="I143" s="40" t="n">
        <f aca="false">SUM(I136:I142)</f>
        <v>123.06</v>
      </c>
      <c r="J143" s="40" t="n">
        <f aca="false">SUM(J136:J142)</f>
        <v>784.56</v>
      </c>
      <c r="K143" s="41"/>
      <c r="L143" s="40" t="s">
        <v>244</v>
      </c>
    </row>
    <row r="144" customFormat="false" ht="13.8" hidden="false" customHeight="false" outlineLevel="0" collapsed="false">
      <c r="A144" s="56" t="n">
        <f aca="false">A136</f>
        <v>2</v>
      </c>
      <c r="B144" s="50" t="n">
        <f aca="false">B136</f>
        <v>5</v>
      </c>
      <c r="C144" s="51" t="s">
        <v>41</v>
      </c>
      <c r="D144" s="29" t="s">
        <v>118</v>
      </c>
      <c r="E144" s="57" t="s">
        <v>36</v>
      </c>
      <c r="F144" s="31" t="n">
        <v>180</v>
      </c>
      <c r="G144" s="31" t="n">
        <v>0.8</v>
      </c>
      <c r="H144" s="31" t="n">
        <v>0.8</v>
      </c>
      <c r="I144" s="31" t="n">
        <v>17.86</v>
      </c>
      <c r="J144" s="31" t="n">
        <v>80.8</v>
      </c>
      <c r="K144" s="58" t="s">
        <v>60</v>
      </c>
      <c r="L144" s="31" t="s">
        <v>242</v>
      </c>
    </row>
    <row r="145" customFormat="false" ht="13.8" hidden="false" customHeight="false" outlineLevel="0" collapsed="false">
      <c r="A145" s="26"/>
      <c r="B145" s="27"/>
      <c r="C145" s="28"/>
      <c r="D145" s="29" t="s">
        <v>42</v>
      </c>
      <c r="E145" s="30" t="s">
        <v>245</v>
      </c>
      <c r="F145" s="31" t="n">
        <v>250</v>
      </c>
      <c r="G145" s="31" t="n">
        <v>5.88</v>
      </c>
      <c r="H145" s="31" t="n">
        <v>7</v>
      </c>
      <c r="I145" s="31" t="n">
        <v>7.1</v>
      </c>
      <c r="J145" s="31" t="n">
        <v>115.3</v>
      </c>
      <c r="K145" s="33" t="s">
        <v>174</v>
      </c>
      <c r="L145" s="34" t="s">
        <v>246</v>
      </c>
    </row>
    <row r="146" customFormat="false" ht="13.8" hidden="false" customHeight="false" outlineLevel="0" collapsed="false">
      <c r="A146" s="26"/>
      <c r="B146" s="27"/>
      <c r="C146" s="28"/>
      <c r="D146" s="29" t="s">
        <v>46</v>
      </c>
      <c r="E146" s="30" t="s">
        <v>247</v>
      </c>
      <c r="F146" s="34" t="n">
        <v>50</v>
      </c>
      <c r="G146" s="31" t="n">
        <v>14.2</v>
      </c>
      <c r="H146" s="31" t="n">
        <v>2.6</v>
      </c>
      <c r="I146" s="31" t="n">
        <v>7.4</v>
      </c>
      <c r="J146" s="31" t="n">
        <v>110.2</v>
      </c>
      <c r="K146" s="33" t="s">
        <v>248</v>
      </c>
      <c r="L146" s="34" t="s">
        <v>178</v>
      </c>
    </row>
    <row r="147" customFormat="false" ht="13.8" hidden="false" customHeight="false" outlineLevel="0" collapsed="false">
      <c r="A147" s="26"/>
      <c r="B147" s="27"/>
      <c r="C147" s="28"/>
      <c r="D147" s="29" t="s">
        <v>50</v>
      </c>
      <c r="E147" s="30" t="s">
        <v>229</v>
      </c>
      <c r="F147" s="31" t="n">
        <v>150</v>
      </c>
      <c r="G147" s="31" t="n">
        <v>3.6</v>
      </c>
      <c r="H147" s="31" t="n">
        <v>4.8</v>
      </c>
      <c r="I147" s="31" t="n">
        <v>38.1</v>
      </c>
      <c r="J147" s="31" t="n">
        <v>213.2</v>
      </c>
      <c r="K147" s="33" t="s">
        <v>52</v>
      </c>
      <c r="L147" s="34" t="s">
        <v>230</v>
      </c>
    </row>
    <row r="148" customFormat="false" ht="23.85" hidden="false" customHeight="false" outlineLevel="0" collapsed="false">
      <c r="A148" s="26"/>
      <c r="B148" s="27"/>
      <c r="C148" s="28"/>
      <c r="D148" s="29" t="s">
        <v>31</v>
      </c>
      <c r="E148" s="30" t="s">
        <v>249</v>
      </c>
      <c r="F148" s="31" t="n">
        <v>200</v>
      </c>
      <c r="G148" s="31" t="n">
        <v>0</v>
      </c>
      <c r="H148" s="31" t="n">
        <v>0</v>
      </c>
      <c r="I148" s="31" t="n">
        <v>6.7</v>
      </c>
      <c r="J148" s="31" t="n">
        <v>27.6</v>
      </c>
      <c r="K148" s="33" t="s">
        <v>33</v>
      </c>
      <c r="L148" s="34" t="s">
        <v>115</v>
      </c>
    </row>
    <row r="149" customFormat="false" ht="13.8" hidden="false" customHeight="false" outlineLevel="0" collapsed="false">
      <c r="A149" s="26"/>
      <c r="B149" s="27"/>
      <c r="C149" s="28"/>
      <c r="D149" s="29" t="s">
        <v>67</v>
      </c>
      <c r="E149" s="30" t="s">
        <v>250</v>
      </c>
      <c r="F149" s="31" t="n">
        <v>30</v>
      </c>
      <c r="G149" s="31" t="n">
        <v>2.3</v>
      </c>
      <c r="H149" s="31" t="n">
        <v>0.3</v>
      </c>
      <c r="I149" s="31" t="n">
        <v>11.5</v>
      </c>
      <c r="J149" s="31" t="n">
        <v>57.9</v>
      </c>
      <c r="K149" s="33" t="s">
        <v>37</v>
      </c>
      <c r="L149" s="34" t="s">
        <v>251</v>
      </c>
    </row>
    <row r="150" customFormat="false" ht="13.8" hidden="false" customHeight="false" outlineLevel="0" collapsed="false">
      <c r="A150" s="26"/>
      <c r="B150" s="27"/>
      <c r="C150" s="28"/>
      <c r="D150" s="29" t="s">
        <v>57</v>
      </c>
      <c r="E150" s="30" t="s">
        <v>169</v>
      </c>
      <c r="F150" s="31" t="n">
        <v>60</v>
      </c>
      <c r="G150" s="31" t="n">
        <v>4.6</v>
      </c>
      <c r="H150" s="31" t="n">
        <v>0.6</v>
      </c>
      <c r="I150" s="31" t="n">
        <v>23</v>
      </c>
      <c r="J150" s="31" t="n">
        <v>115.8</v>
      </c>
      <c r="K150" s="33" t="s">
        <v>60</v>
      </c>
      <c r="L150" s="34" t="s">
        <v>157</v>
      </c>
    </row>
    <row r="151" customFormat="false" ht="13.8" hidden="false" customHeight="false" outlineLevel="0" collapsed="false">
      <c r="A151" s="26"/>
      <c r="B151" s="27"/>
      <c r="C151" s="28"/>
      <c r="D151" s="42"/>
      <c r="E151" s="30" t="s">
        <v>240</v>
      </c>
      <c r="F151" s="31" t="n">
        <v>100</v>
      </c>
      <c r="G151" s="31" t="n">
        <v>3.3</v>
      </c>
      <c r="H151" s="31" t="n">
        <v>2.7</v>
      </c>
      <c r="I151" s="31" t="n">
        <v>9.1</v>
      </c>
      <c r="J151" s="31" t="n">
        <v>73.6</v>
      </c>
      <c r="K151" s="33" t="s">
        <v>221</v>
      </c>
      <c r="L151" s="34" t="s">
        <v>232</v>
      </c>
    </row>
    <row r="152" customFormat="false" ht="13.8" hidden="false" customHeight="false" outlineLevel="0" collapsed="false">
      <c r="A152" s="35"/>
      <c r="B152" s="36"/>
      <c r="C152" s="37"/>
      <c r="D152" s="38" t="s">
        <v>39</v>
      </c>
      <c r="E152" s="39"/>
      <c r="F152" s="40" t="n">
        <f aca="false">SUM(F144:F151)</f>
        <v>1020</v>
      </c>
      <c r="G152" s="40" t="n">
        <f aca="false">SUM(G144:G151)</f>
        <v>34.68</v>
      </c>
      <c r="H152" s="40" t="n">
        <f aca="false">SUM(H144:H151)</f>
        <v>18.8</v>
      </c>
      <c r="I152" s="40" t="n">
        <f aca="false">SUM(I144:I151)</f>
        <v>120.76</v>
      </c>
      <c r="J152" s="40" t="n">
        <f aca="false">SUM(J144:J151)</f>
        <v>794.4</v>
      </c>
      <c r="K152" s="41"/>
      <c r="L152" s="40" t="s">
        <v>252</v>
      </c>
    </row>
    <row r="153" customFormat="false" ht="12.75" hidden="false" customHeight="true" outlineLevel="0" collapsed="false">
      <c r="A153" s="43" t="n">
        <f aca="false">A136</f>
        <v>2</v>
      </c>
      <c r="B153" s="44" t="n">
        <f aca="false">B136</f>
        <v>5</v>
      </c>
      <c r="C153" s="45" t="s">
        <v>62</v>
      </c>
      <c r="D153" s="45"/>
      <c r="E153" s="46"/>
      <c r="F153" s="47" t="n">
        <f aca="false">F143+F152</f>
        <v>1755</v>
      </c>
      <c r="G153" s="47" t="n">
        <f aca="false">G143+G152</f>
        <v>68.21</v>
      </c>
      <c r="H153" s="47" t="n">
        <f aca="false">H143+H152</f>
        <v>36.2</v>
      </c>
      <c r="I153" s="47" t="n">
        <f aca="false">I143+I152</f>
        <v>243.82</v>
      </c>
      <c r="J153" s="47" t="n">
        <f aca="false">J143+J152</f>
        <v>1578.96</v>
      </c>
      <c r="K153" s="47"/>
      <c r="L153" s="47" t="s">
        <v>253</v>
      </c>
    </row>
    <row r="154" customFormat="false" ht="12.75" hidden="false" customHeight="true" outlineLevel="0" collapsed="false">
      <c r="A154" s="82"/>
      <c r="B154" s="83"/>
      <c r="C154" s="84" t="s">
        <v>254</v>
      </c>
      <c r="D154" s="84"/>
      <c r="E154" s="84"/>
      <c r="F154" s="85" t="n">
        <f aca="false">(F17+F32+F49+F64+F81+F96+F108+F122+F135+F153)/(IF(F17=0,0,1)+IF(F32=0,0,1)+IF(F49=0,0,1)+IF(F64=0,0,1)+IF(F81=0,0,1)+IF(F96=0,0,1)+IF(F108=0,0,1)+IF(F122=0,0,1)+IF(F135=0,0,1)+IF(F153=0,0,1))</f>
        <v>1569</v>
      </c>
      <c r="G154" s="85" t="n">
        <f aca="false">(G17+G32+G49+G64+G81+G96+G108+G122+G135+G153)/(IF(G17=0,0,1)+IF(G32=0,0,1)+IF(G49=0,0,1)+IF(G64=0,0,1)+IF(G81=0,0,1)+IF(G96=0,0,1)+IF(G108=0,0,1)+IF(G122=0,0,1)+IF(G135=0,0,1)+IF(G153=0,0,1))</f>
        <v>57.912</v>
      </c>
      <c r="H154" s="85" t="n">
        <f aca="false">(H17+H32+H49+H64+H81+H96+H108+H122+H135+H153)/(IF(H17=0,0,1)+IF(H32=0,0,1)+IF(H49=0,0,1)+IF(H64=0,0,1)+IF(H81=0,0,1)+IF(H96=0,0,1)+IF(H108=0,0,1)+IF(H122=0,0,1)+IF(H135=0,0,1)+IF(H153=0,0,1))</f>
        <v>47.518</v>
      </c>
      <c r="I154" s="85" t="n">
        <f aca="false">(I17+I32+I49+I64+I81+I96+I108+I122+I135+I153)/(IF(I17=0,0,1)+IF(I32=0,0,1)+IF(I49=0,0,1)+IF(I64=0,0,1)+IF(I81=0,0,1)+IF(I96=0,0,1)+IF(I108=0,0,1)+IF(I122=0,0,1)+IF(I135=0,0,1)+IF(I153=0,0,1))</f>
        <v>188.3685</v>
      </c>
      <c r="J154" s="85" t="n">
        <f aca="false">(J17+J32+J49+J64+J81+J96+J108+J122+J135+J153)/(IF(J17=0,0,1)+IF(J32=0,0,1)+IF(J49=0,0,1)+IF(J64=0,0,1)+IF(J81=0,0,1)+IF(J96=0,0,1)+IF(J108=0,0,1)+IF(J122=0,0,1)+IF(J135=0,0,1)+IF(J153=0,0,1))</f>
        <v>1372.038</v>
      </c>
      <c r="K154" s="85"/>
      <c r="L154" s="85" t="n">
        <v>220.34</v>
      </c>
    </row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4">
    <mergeCell ref="C1:E1"/>
    <mergeCell ref="H1:K1"/>
    <mergeCell ref="H2:K2"/>
    <mergeCell ref="C17:D17"/>
    <mergeCell ref="C32:D32"/>
    <mergeCell ref="C49:D49"/>
    <mergeCell ref="C64:D64"/>
    <mergeCell ref="C81:D81"/>
    <mergeCell ref="C96:D96"/>
    <mergeCell ref="C108:D108"/>
    <mergeCell ref="C122:D122"/>
    <mergeCell ref="C135:D135"/>
    <mergeCell ref="C153:D153"/>
    <mergeCell ref="C154:E15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343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leson</dc:creator>
  <dc:description/>
  <dc:language>ru-RU</dc:language>
  <cp:lastModifiedBy/>
  <cp:lastPrinted>2026-09-14T11:18:23Z</cp:lastPrinted>
  <dcterms:modified xsi:type="dcterms:W3CDTF">2026-09-14T13:44:22Z</dcterms:modified>
  <cp:revision>41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133B0679BC9B47C4BBFDE15654C4DBD2_12</vt:lpwstr>
  </property>
  <property fmtid="{D5CDD505-2E9C-101B-9397-08002B2CF9AE}" pid="4" name="KSOProductBuildVer">
    <vt:lpwstr>1049-12.1.0.28485</vt:lpwstr>
  </property>
</Properties>
</file>